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/>
  <bookViews>
    <workbookView xWindow="120" yWindow="30" windowWidth="11295" windowHeight="9045"/>
  </bookViews>
  <sheets>
    <sheet name="FERRAMENTAS" sheetId="1" r:id="rId1"/>
  </sheets>
  <definedNames>
    <definedName name="_xlnm.Print_Area" localSheetId="0">FERRAMENTAS!$A$1:$AN$90</definedName>
    <definedName name="Z_26BBA665_28D5_4668_AD7E_DDDEB80F7CA3_.wvu.Cols" localSheetId="0" hidden="1">FERRAMENTAS!$AO:$BK</definedName>
    <definedName name="Z_26BBA665_28D5_4668_AD7E_DDDEB80F7CA3_.wvu.PrintArea" localSheetId="0" hidden="1">FERRAMENTAS!$A$1:$AN$90</definedName>
    <definedName name="Z_7FDAE966_461B_42AD_94F2_6A865FE9F598_.wvu.Cols" localSheetId="0" hidden="1">FERRAMENTAS!$AO:$BK</definedName>
    <definedName name="Z_7FDAE966_461B_42AD_94F2_6A865FE9F598_.wvu.PrintArea" localSheetId="0" hidden="1">FERRAMENTAS!$A$1:$AN$90</definedName>
    <definedName name="Z_BBAE6E10_2EEB_47E7_B07F_3E9B992A5793_.wvu.Cols" localSheetId="0" hidden="1">FERRAMENTAS!$AO:$BK</definedName>
    <definedName name="Z_BBAE6E10_2EEB_47E7_B07F_3E9B992A5793_.wvu.PrintArea" localSheetId="0" hidden="1">FERRAMENTAS!$A$1:$AN$90</definedName>
    <definedName name="Z_E653FEFB_26F0_4CA0_9D06_4A95425500AB_.wvu.Cols" localSheetId="0" hidden="1">FERRAMENTAS!$AO:$BK</definedName>
    <definedName name="Z_E653FEFB_26F0_4CA0_9D06_4A95425500AB_.wvu.PrintArea" localSheetId="0" hidden="1">FERRAMENTAS!$A$1:$AN$90</definedName>
  </definedNames>
  <calcPr calcId="124519"/>
  <customWorkbookViews>
    <customWorkbookView name="Roner - Modo de exibição pessoal" guid="{7FDAE966-461B-42AD-94F2-6A865FE9F598}" mergeInterval="0" personalView="1" maximized="1" xWindow="1" yWindow="1" windowWidth="1600" windowHeight="670" activeSheetId="1"/>
    <customWorkbookView name="Mari - Modo de exibição pessoal" guid="{BBAE6E10-2EEB-47E7-B07F-3E9B992A5793}" mergeInterval="0" personalView="1" maximized="1" windowWidth="1920" windowHeight="894" activeSheetId="1"/>
    <customWorkbookView name="Marcelo - Modo de exibição pessoal" guid="{E653FEFB-26F0-4CA0-9D06-4A95425500AB}" mergeInterval="0" personalView="1" maximized="1" windowWidth="1920" windowHeight="855" activeSheetId="1"/>
    <customWorkbookView name="Gelson - Modo de exibição pessoal" guid="{26BBA665-28D5-4668-AD7E-DDDEB80F7CA3}" mergeInterval="0" personalView="1" maximized="1" windowWidth="1920" windowHeight="855" activeSheetId="1"/>
  </customWorkbookViews>
</workbook>
</file>

<file path=xl/calcChain.xml><?xml version="1.0" encoding="utf-8"?>
<calcChain xmlns="http://schemas.openxmlformats.org/spreadsheetml/2006/main">
  <c r="AQ65" i="1"/>
  <c r="AQ63"/>
  <c r="AQ61"/>
  <c r="AP69"/>
  <c r="AP67"/>
  <c r="AQ51"/>
  <c r="AQ49"/>
  <c r="AQ47"/>
  <c r="AQ45"/>
  <c r="AQ43"/>
  <c r="AQ41"/>
  <c r="AT37"/>
  <c r="AS37"/>
  <c r="AP51"/>
  <c r="AP49"/>
  <c r="AP47"/>
  <c r="AP45"/>
  <c r="AP43"/>
  <c r="AP41"/>
  <c r="BJ53"/>
  <c r="BJ52"/>
  <c r="AP35"/>
  <c r="AU37" l="1"/>
  <c r="AT27"/>
  <c r="AP27"/>
  <c r="AT25"/>
  <c r="AP25"/>
  <c r="AQ13"/>
  <c r="AP13"/>
  <c r="AQ12"/>
  <c r="AP12"/>
  <c r="AQ11"/>
  <c r="AP11"/>
  <c r="AR7"/>
  <c r="AQ7"/>
  <c r="AP7"/>
  <c r="AQ5"/>
  <c r="AP5"/>
  <c r="AR3"/>
  <c r="AQ3"/>
  <c r="AP3"/>
  <c r="AP23"/>
  <c r="AT19"/>
  <c r="AP19"/>
  <c r="AP17"/>
  <c r="AP33"/>
  <c r="AP31"/>
  <c r="AR31"/>
  <c r="AT33"/>
  <c r="AT23"/>
  <c r="AT21"/>
  <c r="AU17"/>
  <c r="AP21"/>
  <c r="AP89"/>
  <c r="AX83"/>
  <c r="AW83"/>
  <c r="AV83"/>
  <c r="AX81"/>
  <c r="AW81"/>
  <c r="AV81"/>
  <c r="AX79"/>
  <c r="AW79"/>
  <c r="AV79"/>
  <c r="AX77"/>
  <c r="AW77"/>
  <c r="AV77"/>
  <c r="AX75"/>
  <c r="AV75"/>
  <c r="AW75"/>
  <c r="BK39"/>
  <c r="AP76"/>
  <c r="AP78"/>
  <c r="AP80"/>
  <c r="AP82"/>
  <c r="AS35"/>
  <c r="AQ35"/>
  <c r="AT81"/>
  <c r="AT79"/>
  <c r="AT75"/>
  <c r="AT77"/>
  <c r="BJ38"/>
  <c r="BJ54"/>
  <c r="BI39"/>
  <c r="BH39"/>
  <c r="BG39"/>
  <c r="BD35"/>
  <c r="BE35"/>
  <c r="BF35"/>
  <c r="BD36"/>
  <c r="BE36"/>
  <c r="BF36"/>
  <c r="BD37"/>
  <c r="BE37"/>
  <c r="BF37"/>
  <c r="AP87"/>
  <c r="AP65"/>
  <c r="AP63"/>
  <c r="AP61"/>
  <c r="AP59"/>
  <c r="AP57"/>
  <c r="AP55"/>
  <c r="BJ36" l="1"/>
  <c r="AP75"/>
  <c r="BJ35"/>
  <c r="AT83"/>
  <c r="AP83" s="1"/>
  <c r="BJ39"/>
  <c r="AP39" s="1"/>
  <c r="AP79"/>
  <c r="BJ37"/>
  <c r="AP37" s="1"/>
  <c r="AP77"/>
  <c r="AP81"/>
</calcChain>
</file>

<file path=xl/sharedStrings.xml><?xml version="1.0" encoding="utf-8"?>
<sst xmlns="http://schemas.openxmlformats.org/spreadsheetml/2006/main" count="214" uniqueCount="188">
  <si>
    <t>Data:</t>
  </si>
  <si>
    <t>Nome da Peça:</t>
  </si>
  <si>
    <t>Material:</t>
  </si>
  <si>
    <t>Código da Peça:</t>
  </si>
  <si>
    <t>MATERIAIS</t>
  </si>
  <si>
    <t>Componentes</t>
  </si>
  <si>
    <t>Material</t>
  </si>
  <si>
    <t>Trat. Térmico</t>
  </si>
  <si>
    <t>Sim</t>
  </si>
  <si>
    <t>Não</t>
  </si>
  <si>
    <t>C:</t>
  </si>
  <si>
    <t>mm</t>
  </si>
  <si>
    <t>L:</t>
  </si>
  <si>
    <t>A:</t>
  </si>
  <si>
    <t>OS:</t>
  </si>
  <si>
    <t>Outros:</t>
  </si>
  <si>
    <t>Cilindros hidráulicos:</t>
  </si>
  <si>
    <t>Cilindros pneumáticos:</t>
  </si>
  <si>
    <t>Peso:</t>
  </si>
  <si>
    <t>Dureza</t>
  </si>
  <si>
    <t>Micro-chave:</t>
  </si>
  <si>
    <t>Código do Desenho</t>
  </si>
  <si>
    <t>Data de Recebimento</t>
  </si>
  <si>
    <t>-</t>
  </si>
  <si>
    <t>N/A</t>
  </si>
  <si>
    <t>RELÓGIO</t>
  </si>
  <si>
    <t>BANDEIRA</t>
  </si>
  <si>
    <t>42 - 44</t>
  </si>
  <si>
    <t>44 - 46</t>
  </si>
  <si>
    <t>46 - 48</t>
  </si>
  <si>
    <t>48 - 50</t>
  </si>
  <si>
    <t>50 - 52</t>
  </si>
  <si>
    <t>52 - 54</t>
  </si>
  <si>
    <t>54 - 56</t>
  </si>
  <si>
    <t>56 - 58</t>
  </si>
  <si>
    <t>58 - 60</t>
  </si>
  <si>
    <t>60 - 62</t>
  </si>
  <si>
    <t>TEMPERAR / REVENIR</t>
  </si>
  <si>
    <t>NITRETAR</t>
  </si>
  <si>
    <t>CEMENTAR</t>
  </si>
  <si>
    <t>PVD</t>
  </si>
  <si>
    <t>RECOZIMENTO</t>
  </si>
  <si>
    <t>REVENIR</t>
  </si>
  <si>
    <t>NORMALIZAR</t>
  </si>
  <si>
    <t>AÇO ABNT 1020</t>
  </si>
  <si>
    <t>AÇO ABNT 1045</t>
  </si>
  <si>
    <t>AÇO ABNT 4140</t>
  </si>
  <si>
    <t>AÇO ABNT 4340</t>
  </si>
  <si>
    <t>AÇO ABNT 52100</t>
  </si>
  <si>
    <t>AÇO ABNT 8620</t>
  </si>
  <si>
    <t>AÇO ABNT 8640</t>
  </si>
  <si>
    <t>AÇO ABNT D2</t>
  </si>
  <si>
    <t>AÇO ABNT D6</t>
  </si>
  <si>
    <t>AÇO ABNT H13</t>
  </si>
  <si>
    <t>AÇO ABNT O1</t>
  </si>
  <si>
    <t>AÇO ABNT P20</t>
  </si>
  <si>
    <t>AÇO ABNT S1</t>
  </si>
  <si>
    <t>AÇO XPM 32</t>
  </si>
  <si>
    <t>AÇO XPM 42</t>
  </si>
  <si>
    <t>AÇO SLEIPNER</t>
  </si>
  <si>
    <t>AÇO TOOLOX 33</t>
  </si>
  <si>
    <t>AÇO TOOLOX 40</t>
  </si>
  <si>
    <t>AÇO TOOLOX 44</t>
  </si>
  <si>
    <t>AÇO VF800AT</t>
  </si>
  <si>
    <t>AÇO VCO</t>
  </si>
  <si>
    <t>AÇO 2711</t>
  </si>
  <si>
    <t>ANO / MÊS</t>
  </si>
  <si>
    <t>ANO</t>
  </si>
  <si>
    <t>MÊS</t>
  </si>
  <si>
    <t>SEMANA</t>
  </si>
  <si>
    <t>TURNO</t>
  </si>
  <si>
    <t>Modelo:</t>
  </si>
  <si>
    <t>INSERTO</t>
  </si>
  <si>
    <t>GRAVADO CAVIDADE</t>
  </si>
  <si>
    <t>MATRIPEÇAS</t>
  </si>
  <si>
    <t>SULMAX</t>
  </si>
  <si>
    <t>PRO-COMPONENTE</t>
  </si>
  <si>
    <t>TECNOSERV</t>
  </si>
  <si>
    <t>STRACK</t>
  </si>
  <si>
    <t>POLIMOLD</t>
  </si>
  <si>
    <t>QUALIMOLD</t>
  </si>
  <si>
    <t>DANLY</t>
  </si>
  <si>
    <t>GRADE</t>
  </si>
  <si>
    <t>Nº de passos:</t>
  </si>
  <si>
    <t>Progressiva:</t>
  </si>
  <si>
    <t>Tipo de Maquina:</t>
  </si>
  <si>
    <t>HIDRÁULICA</t>
  </si>
  <si>
    <t>EXCÊNTRICA</t>
  </si>
  <si>
    <t>Sistema de alimentação:</t>
  </si>
  <si>
    <t>Tira</t>
  </si>
  <si>
    <t>Bobina</t>
  </si>
  <si>
    <t>Blank</t>
  </si>
  <si>
    <t>Outro:</t>
  </si>
  <si>
    <t>DADOS MAQUINA</t>
  </si>
  <si>
    <t>Força Almofada:</t>
  </si>
  <si>
    <t>Pneumático</t>
  </si>
  <si>
    <t>Hidráulico</t>
  </si>
  <si>
    <t>Acionamento dos retrateis:</t>
  </si>
  <si>
    <t>Manual</t>
  </si>
  <si>
    <t>DADOS FERRAMENTA</t>
  </si>
  <si>
    <t>DADOS PARA PROJETOS DE FERRAMENTAS</t>
  </si>
  <si>
    <t>Responsavel:</t>
  </si>
  <si>
    <t>REV 003</t>
  </si>
  <si>
    <t xml:space="preserve">  08/06/2015</t>
  </si>
  <si>
    <t>FRICÇÃO</t>
  </si>
  <si>
    <t>Altura ferr fechada:</t>
  </si>
  <si>
    <t>Curso Martelo:</t>
  </si>
  <si>
    <t>Curso Almofada:</t>
  </si>
  <si>
    <t>Abertura máx/mín:</t>
  </si>
  <si>
    <t>Força do Martelo:</t>
  </si>
  <si>
    <t>Altura Alimentação:</t>
  </si>
  <si>
    <t>Ø Espiga:</t>
  </si>
  <si>
    <t>Dimens. Martelo:</t>
  </si>
  <si>
    <t>Elementos de fixação:</t>
  </si>
  <si>
    <t>MONOBLOCO</t>
  </si>
  <si>
    <t>FUNDIDA</t>
  </si>
  <si>
    <t>AÇO ABNT A36</t>
  </si>
  <si>
    <t>CINZENTO GG25</t>
  </si>
  <si>
    <t>CINZENTO GG30</t>
  </si>
  <si>
    <t>NODULAR GG40</t>
  </si>
  <si>
    <t>NODULAR GG50</t>
  </si>
  <si>
    <t>NODULAR GG60</t>
  </si>
  <si>
    <t>CASTELO SOLDADO</t>
  </si>
  <si>
    <t>CASTELO EMPARAFUSADO</t>
  </si>
  <si>
    <t>Slitter</t>
  </si>
  <si>
    <t>Guilhotina</t>
  </si>
  <si>
    <t>Tipo construção:</t>
  </si>
  <si>
    <t>Punções e Matrizes</t>
  </si>
  <si>
    <t>FORNECEDORES</t>
  </si>
  <si>
    <t>PRODTY</t>
  </si>
  <si>
    <t>AZOLGÁS</t>
  </si>
  <si>
    <t>DADCO</t>
  </si>
  <si>
    <t>KALLER</t>
  </si>
  <si>
    <t>CASEIRO</t>
  </si>
  <si>
    <t>Mascaras e Placas Choque</t>
  </si>
  <si>
    <t>Cavalete e Porta Matrizes</t>
  </si>
  <si>
    <t>Dobradores</t>
  </si>
  <si>
    <t>Encolunamento:</t>
  </si>
  <si>
    <t>Tipos de Molas:</t>
  </si>
  <si>
    <t>COLUNAS / BUCHAS</t>
  </si>
  <si>
    <t>COLAR ESFERAS</t>
  </si>
  <si>
    <t>BUCHAS BRONZE</t>
  </si>
  <si>
    <t>MOLA COMPRESSÃO</t>
  </si>
  <si>
    <t>CILINDRO NITROGÊNIO</t>
  </si>
  <si>
    <t>ELASTÔMERO POLIURETANO</t>
  </si>
  <si>
    <t>OLHAL GIRATORIO</t>
  </si>
  <si>
    <t>OLHAL PARAFUSO</t>
  </si>
  <si>
    <t>MUNHÃO</t>
  </si>
  <si>
    <t>RASGOS EMPILHADEIRA</t>
  </si>
  <si>
    <t>Tipos Transporte:</t>
  </si>
  <si>
    <t>Transporte mesa:</t>
  </si>
  <si>
    <t>Guiamento mesa:</t>
  </si>
  <si>
    <t>POSICIONADOR / ALINHADOR</t>
  </si>
  <si>
    <t>NÃO SE APLICA</t>
  </si>
  <si>
    <t>REGUA LEVANTADORA</t>
  </si>
  <si>
    <t>Dimensões aprox. da ferramenta:</t>
  </si>
  <si>
    <t>SIM</t>
  </si>
  <si>
    <t>NÃO</t>
  </si>
  <si>
    <t>Picotador Tira:</t>
  </si>
  <si>
    <t>Corte que a tira é fornecida:</t>
  </si>
  <si>
    <t>ALIMENTADOR SERVO</t>
  </si>
  <si>
    <t>FACA DE AVANÇO</t>
  </si>
  <si>
    <t>ALIMENTADOR PNEUMÁTICO</t>
  </si>
  <si>
    <t>MANUAL</t>
  </si>
  <si>
    <t>TRANSFER</t>
  </si>
  <si>
    <t>Alimentação:</t>
  </si>
  <si>
    <t>Dimensões Blank:</t>
  </si>
  <si>
    <t>Logo Empresa:</t>
  </si>
  <si>
    <t>Contador Ciclo:</t>
  </si>
  <si>
    <t>BLOCO SUIÇO</t>
  </si>
  <si>
    <t>Sist. Troca Rápida:</t>
  </si>
  <si>
    <t>Pilotar Tira:</t>
  </si>
  <si>
    <t>GRAVAÇÕES E DEMAIS</t>
  </si>
  <si>
    <t>Nome:</t>
  </si>
  <si>
    <t>Fabricante:</t>
  </si>
  <si>
    <t>Folga de Corte:</t>
  </si>
  <si>
    <t>MESAS TROCA RÁPIDA</t>
  </si>
  <si>
    <t>Engates p/Sistema Hidráulico:</t>
  </si>
  <si>
    <t>Cilindros de Nitrogênio:</t>
  </si>
  <si>
    <t>Punções e Matrizes:</t>
  </si>
  <si>
    <t>Colunas e Buchas:</t>
  </si>
  <si>
    <t>1 POR PASSE</t>
  </si>
  <si>
    <t>2 POR PASSE</t>
  </si>
  <si>
    <t>Dimens. Mesa:</t>
  </si>
  <si>
    <t>NITROGAS</t>
  </si>
  <si>
    <t>TECNOBRONZE</t>
  </si>
  <si>
    <t>TORRE QUADRADA</t>
  </si>
  <si>
    <t>TRES-S</t>
  </si>
</sst>
</file>

<file path=xl/styles.xml><?xml version="1.0" encoding="utf-8"?>
<styleSheet xmlns="http://schemas.openxmlformats.org/spreadsheetml/2006/main">
  <numFmts count="1">
    <numFmt numFmtId="164" formatCode="dd/mm/yy;@"/>
  </numFmts>
  <fonts count="18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9"/>
      <color indexed="12"/>
      <name val="Arial"/>
      <family val="2"/>
    </font>
    <font>
      <b/>
      <sz val="14"/>
      <name val="Arial"/>
      <family val="2"/>
    </font>
    <font>
      <sz val="8"/>
      <color indexed="8"/>
      <name val="Tahoma"/>
      <family val="2"/>
    </font>
    <font>
      <b/>
      <sz val="8"/>
      <color indexed="12"/>
      <name val="Arial"/>
      <family val="2"/>
    </font>
    <font>
      <b/>
      <sz val="10"/>
      <color rgb="FFFF0000"/>
      <name val="Arial"/>
      <family val="2"/>
    </font>
    <font>
      <b/>
      <sz val="10"/>
      <color theme="3"/>
      <name val="Arial"/>
      <family val="2"/>
    </font>
    <font>
      <b/>
      <sz val="9"/>
      <color theme="3"/>
      <name val="Arial"/>
      <family val="2"/>
    </font>
    <font>
      <b/>
      <sz val="9"/>
      <color theme="1"/>
      <name val="Arial"/>
      <family val="2"/>
    </font>
    <font>
      <b/>
      <i/>
      <sz val="10"/>
      <color theme="3"/>
      <name val="Arial"/>
      <family val="2"/>
    </font>
    <font>
      <b/>
      <sz val="8"/>
      <color theme="3"/>
      <name val="Arial"/>
      <family val="2"/>
    </font>
    <font>
      <b/>
      <sz val="11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10">
    <xf numFmtId="0" fontId="0" fillId="0" borderId="0" xfId="0"/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left"/>
      <protection hidden="1"/>
    </xf>
    <xf numFmtId="0" fontId="2" fillId="0" borderId="0" xfId="0" applyFont="1" applyAlignme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Alignment="1" applyProtection="1">
      <protection hidden="1"/>
    </xf>
    <xf numFmtId="0" fontId="3" fillId="0" borderId="0" xfId="0" applyFont="1" applyProtection="1">
      <protection hidden="1"/>
    </xf>
    <xf numFmtId="0" fontId="6" fillId="0" borderId="0" xfId="0" applyFont="1" applyBorder="1" applyAlignment="1" applyProtection="1">
      <protection hidden="1"/>
    </xf>
    <xf numFmtId="0" fontId="5" fillId="0" borderId="0" xfId="0" applyFont="1" applyFill="1" applyBorder="1" applyAlignment="1" applyProtection="1">
      <alignment horizontal="left"/>
      <protection hidden="1"/>
    </xf>
    <xf numFmtId="10" fontId="5" fillId="0" borderId="0" xfId="0" applyNumberFormat="1" applyFont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hidden="1"/>
    </xf>
    <xf numFmtId="0" fontId="3" fillId="0" borderId="0" xfId="0" applyFont="1" applyFill="1" applyBorder="1" applyAlignment="1" applyProtection="1">
      <alignment horizontal="left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5" fillId="0" borderId="0" xfId="0" applyFont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protection locked="0" hidden="1"/>
    </xf>
    <xf numFmtId="0" fontId="6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protection locked="0" hidden="1"/>
    </xf>
    <xf numFmtId="164" fontId="2" fillId="0" borderId="0" xfId="0" applyNumberFormat="1" applyFont="1" applyAlignment="1" applyProtection="1">
      <protection locked="0" hidden="1"/>
    </xf>
    <xf numFmtId="0" fontId="3" fillId="0" borderId="0" xfId="0" applyFont="1" applyBorder="1" applyAlignment="1" applyProtection="1">
      <protection locked="0" hidden="1"/>
    </xf>
    <xf numFmtId="0" fontId="2" fillId="0" borderId="0" xfId="0" applyFont="1" applyProtection="1">
      <protection locked="0" hidden="1"/>
    </xf>
    <xf numFmtId="49" fontId="11" fillId="0" borderId="0" xfId="0" applyNumberFormat="1" applyFont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5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protection hidden="1"/>
    </xf>
    <xf numFmtId="0" fontId="7" fillId="0" borderId="0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protection locked="0" hidden="1"/>
    </xf>
    <xf numFmtId="0" fontId="3" fillId="0" borderId="2" xfId="0" applyFont="1" applyBorder="1" applyAlignment="1" applyProtection="1">
      <protection locked="0" hidden="1"/>
    </xf>
    <xf numFmtId="0" fontId="3" fillId="0" borderId="3" xfId="0" applyFont="1" applyBorder="1" applyAlignment="1" applyProtection="1">
      <protection locked="0" hidden="1"/>
    </xf>
    <xf numFmtId="0" fontId="3" fillId="0" borderId="4" xfId="0" applyFont="1" applyBorder="1" applyAlignment="1" applyProtection="1">
      <protection locked="0" hidden="1"/>
    </xf>
    <xf numFmtId="0" fontId="3" fillId="0" borderId="5" xfId="0" applyFont="1" applyBorder="1" applyAlignment="1" applyProtection="1">
      <protection locked="0" hidden="1"/>
    </xf>
    <xf numFmtId="0" fontId="3" fillId="0" borderId="6" xfId="0" applyFont="1" applyBorder="1" applyAlignment="1" applyProtection="1">
      <protection locked="0" hidden="1"/>
    </xf>
    <xf numFmtId="0" fontId="3" fillId="0" borderId="7" xfId="0" applyFont="1" applyBorder="1" applyAlignment="1" applyProtection="1">
      <protection locked="0" hidden="1"/>
    </xf>
    <xf numFmtId="0" fontId="3" fillId="0" borderId="8" xfId="0" applyFont="1" applyBorder="1" applyAlignment="1" applyProtection="1">
      <protection locked="0" hidden="1"/>
    </xf>
    <xf numFmtId="0" fontId="3" fillId="0" borderId="9" xfId="0" applyFont="1" applyBorder="1" applyAlignment="1" applyProtection="1">
      <protection locked="0" hidden="1"/>
    </xf>
    <xf numFmtId="0" fontId="3" fillId="0" borderId="1" xfId="0" applyFont="1" applyBorder="1" applyAlignment="1" applyProtection="1">
      <protection hidden="1"/>
    </xf>
    <xf numFmtId="0" fontId="2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Protection="1">
      <protection hidden="1"/>
    </xf>
    <xf numFmtId="0" fontId="3" fillId="0" borderId="0" xfId="0" applyFont="1" applyBorder="1" applyProtection="1"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Alignment="1" applyProtection="1">
      <alignment horizontal="center" vertical="center"/>
      <protection locked="0" hidden="1"/>
    </xf>
    <xf numFmtId="0" fontId="3" fillId="0" borderId="0" xfId="0" applyFont="1" applyBorder="1" applyAlignment="1" applyProtection="1">
      <alignment vertical="center"/>
      <protection hidden="1"/>
    </xf>
    <xf numFmtId="0" fontId="10" fillId="0" borderId="0" xfId="0" applyFont="1" applyBorder="1" applyAlignment="1" applyProtection="1">
      <alignment vertical="center"/>
      <protection locked="0"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6" fillId="0" borderId="0" xfId="0" applyFont="1" applyBorder="1" applyAlignment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13" fillId="0" borderId="0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left" vertical="center"/>
      <protection hidden="1"/>
    </xf>
    <xf numFmtId="0" fontId="14" fillId="0" borderId="0" xfId="0" applyFont="1" applyBorder="1" applyAlignment="1" applyProtection="1">
      <alignment horizontal="left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center" vertical="center"/>
      <protection hidden="1"/>
    </xf>
    <xf numFmtId="0" fontId="6" fillId="0" borderId="0" xfId="0" applyFont="1" applyBorder="1" applyProtection="1">
      <protection hidden="1"/>
    </xf>
    <xf numFmtId="0" fontId="14" fillId="0" borderId="0" xfId="0" applyFont="1" applyBorder="1" applyAlignment="1" applyProtection="1">
      <alignment horizontal="right"/>
      <protection hidden="1"/>
    </xf>
    <xf numFmtId="0" fontId="14" fillId="0" borderId="0" xfId="0" applyFont="1" applyBorder="1" applyAlignment="1" applyProtection="1">
      <alignment horizontal="right" vertical="center"/>
      <protection hidden="1"/>
    </xf>
    <xf numFmtId="0" fontId="14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left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right" vertical="center"/>
      <protection hidden="1"/>
    </xf>
    <xf numFmtId="0" fontId="2" fillId="0" borderId="0" xfId="0" applyFont="1" applyBorder="1" applyAlignment="1" applyProtection="1">
      <alignment horizontal="center"/>
      <protection hidden="1"/>
    </xf>
    <xf numFmtId="0" fontId="6" fillId="0" borderId="0" xfId="0" applyFont="1" applyBorder="1" applyAlignment="1" applyProtection="1">
      <alignment horizontal="right"/>
      <protection hidden="1"/>
    </xf>
    <xf numFmtId="0" fontId="3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center"/>
      <protection hidden="1"/>
    </xf>
    <xf numFmtId="0" fontId="0" fillId="0" borderId="0" xfId="0" applyBorder="1" applyAlignment="1" applyProtection="1">
      <protection hidden="1"/>
    </xf>
    <xf numFmtId="0" fontId="6" fillId="0" borderId="0" xfId="0" applyFont="1" applyBorder="1" applyAlignment="1" applyProtection="1"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0" fontId="2" fillId="0" borderId="0" xfId="0" applyFont="1" applyBorder="1" applyAlignment="1" applyProtection="1">
      <alignment horizontal="center" wrapText="1"/>
      <protection hidden="1"/>
    </xf>
    <xf numFmtId="0" fontId="17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horizontal="center" vertical="center"/>
      <protection locked="0"/>
    </xf>
    <xf numFmtId="14" fontId="15" fillId="0" borderId="0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left"/>
      <protection hidden="1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10" fontId="13" fillId="0" borderId="0" xfId="0" applyNumberFormat="1" applyFont="1" applyBorder="1" applyAlignment="1" applyProtection="1">
      <alignment horizontal="center" vertical="center"/>
      <protection locked="0"/>
    </xf>
    <xf numFmtId="164" fontId="13" fillId="0" borderId="0" xfId="0" applyNumberFormat="1" applyFont="1" applyBorder="1" applyAlignment="1" applyProtection="1">
      <alignment horizontal="center" vertical="center"/>
      <protection locked="0"/>
    </xf>
    <xf numFmtId="0" fontId="13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  <protection hidden="1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 applyProtection="1">
      <alignment horizontal="center" vertical="center" wrapText="1"/>
      <protection locked="0"/>
    </xf>
    <xf numFmtId="0" fontId="13" fillId="0" borderId="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protection hidden="1"/>
    </xf>
    <xf numFmtId="0" fontId="10" fillId="0" borderId="0" xfId="0" applyFont="1" applyBorder="1" applyAlignment="1" applyProtection="1">
      <alignment horizontal="center" vertical="center"/>
      <protection locked="0" hidden="1"/>
    </xf>
    <xf numFmtId="0" fontId="0" fillId="0" borderId="0" xfId="0" applyBorder="1"/>
    <xf numFmtId="0" fontId="5" fillId="0" borderId="0" xfId="0" applyFont="1" applyBorder="1" applyAlignment="1" applyProtection="1">
      <alignment horizontal="center" vertical="center"/>
      <protection locked="0"/>
    </xf>
  </cellXfs>
  <cellStyles count="3">
    <cellStyle name="Normal" xfId="0" builtinId="0"/>
    <cellStyle name="Normal 2" xfId="1"/>
    <cellStyle name="Normal 3" xfId="2"/>
  </cellStyles>
  <dxfs count="5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42424</xdr:rowOff>
    </xdr:from>
    <xdr:to>
      <xdr:col>5</xdr:col>
      <xdr:colOff>138108</xdr:colOff>
      <xdr:row>1</xdr:row>
      <xdr:rowOff>114300</xdr:rowOff>
    </xdr:to>
    <xdr:pic>
      <xdr:nvPicPr>
        <xdr:cNvPr id="2" name="Imagem 1" descr="Vênet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7150" y="42424"/>
          <a:ext cx="878128" cy="338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xmlns="" w="9525" cap="flat" cmpd="sng" algn="ctr">
              <a:solidFill>
                <a:srgbClr xmlns:mc="http://schemas.openxmlformats.org/markup-compatibility/2006" val="400000" mc:Ignorable="a14" a14:legacySpreadsheetColorIndex="64"/>
              </a:solidFill>
              <a:prstDash val="solid"/>
              <a:round/>
              <a:headEnd type="none" w="med" len="med"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BK318"/>
  <sheetViews>
    <sheetView showGridLines="0" tabSelected="1" view="pageBreakPreview" zoomScale="130" zoomScaleSheetLayoutView="130" workbookViewId="0">
      <selection activeCell="BN81" sqref="BN81"/>
    </sheetView>
  </sheetViews>
  <sheetFormatPr defaultRowHeight="12.75"/>
  <cols>
    <col min="1" max="6" width="2.42578125" style="6" customWidth="1"/>
    <col min="7" max="28" width="2.28515625" style="6" customWidth="1"/>
    <col min="29" max="35" width="2.5703125" style="6" customWidth="1"/>
    <col min="36" max="39" width="2.28515625" style="6" customWidth="1"/>
    <col min="40" max="40" width="3.85546875" style="6" customWidth="1"/>
    <col min="41" max="41" width="3.85546875" style="6" hidden="1" customWidth="1"/>
    <col min="42" max="42" width="9.140625" style="25" hidden="1" customWidth="1"/>
    <col min="43" max="43" width="13" style="25" hidden="1" customWidth="1"/>
    <col min="44" max="44" width="12" style="25" hidden="1" customWidth="1"/>
    <col min="45" max="45" width="15.7109375" style="25" hidden="1" customWidth="1"/>
    <col min="46" max="46" width="19.85546875" style="25" hidden="1" customWidth="1"/>
    <col min="47" max="47" width="12.28515625" style="25" hidden="1" customWidth="1"/>
    <col min="48" max="48" width="25.42578125" style="25" hidden="1" customWidth="1"/>
    <col min="49" max="49" width="9.140625" style="25" hidden="1" customWidth="1"/>
    <col min="50" max="50" width="27" style="25" hidden="1" customWidth="1"/>
    <col min="51" max="51" width="9.140625" style="25" hidden="1" customWidth="1"/>
    <col min="52" max="52" width="13.7109375" style="25" hidden="1" customWidth="1"/>
    <col min="53" max="53" width="9.140625" style="25" hidden="1" customWidth="1"/>
    <col min="54" max="54" width="10.5703125" style="25" hidden="1" customWidth="1"/>
    <col min="55" max="55" width="12.85546875" style="25" hidden="1" customWidth="1"/>
    <col min="56" max="56" width="9.140625" style="25" hidden="1" customWidth="1"/>
    <col min="57" max="57" width="11.85546875" style="25" hidden="1" customWidth="1"/>
    <col min="58" max="63" width="9.140625" style="6" hidden="1" customWidth="1"/>
    <col min="64" max="66" width="9.140625" style="6" customWidth="1"/>
    <col min="67" max="16384" width="9.140625" style="6"/>
  </cols>
  <sheetData>
    <row r="1" spans="1:63" ht="21" customHeight="1">
      <c r="A1" s="83"/>
      <c r="B1" s="83"/>
      <c r="C1" s="83"/>
      <c r="D1" s="83"/>
      <c r="E1" s="83"/>
      <c r="F1" s="83"/>
      <c r="G1" s="80" t="s">
        <v>100</v>
      </c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80"/>
      <c r="AG1" s="80"/>
      <c r="AH1" s="80"/>
      <c r="AI1" s="80"/>
      <c r="AJ1" s="92" t="s">
        <v>102</v>
      </c>
      <c r="AK1" s="92"/>
      <c r="AL1" s="92"/>
      <c r="AM1" s="92"/>
      <c r="AN1" s="92"/>
      <c r="AO1" s="20"/>
      <c r="AP1" s="41">
        <v>42</v>
      </c>
      <c r="AQ1" s="22"/>
      <c r="AR1" s="22"/>
      <c r="AS1" s="22"/>
      <c r="AT1" s="22"/>
      <c r="AU1" s="22"/>
      <c r="AV1" s="22"/>
      <c r="AW1" s="22"/>
      <c r="AX1" s="22"/>
      <c r="AY1" s="22"/>
      <c r="AZ1" s="22"/>
      <c r="BA1" s="22"/>
      <c r="BB1" s="22"/>
      <c r="BC1" s="22"/>
      <c r="BD1" s="22"/>
      <c r="BE1" s="22"/>
      <c r="BF1" s="5"/>
      <c r="BG1" s="5"/>
      <c r="BH1" s="5"/>
      <c r="BI1" s="5"/>
      <c r="BJ1" s="5"/>
      <c r="BK1" s="5"/>
    </row>
    <row r="2" spans="1:63" ht="12" customHeight="1">
      <c r="A2" s="83"/>
      <c r="B2" s="83"/>
      <c r="C2" s="83"/>
      <c r="D2" s="83"/>
      <c r="E2" s="83"/>
      <c r="F2" s="83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9" t="s">
        <v>103</v>
      </c>
      <c r="AK2" s="89"/>
      <c r="AL2" s="89"/>
      <c r="AM2" s="89"/>
      <c r="AN2" s="89"/>
      <c r="AO2" s="21"/>
      <c r="AP2" s="22"/>
      <c r="AQ2" s="22"/>
      <c r="AR2" s="22"/>
      <c r="AS2" s="22"/>
      <c r="AT2" s="22"/>
      <c r="AU2" s="22"/>
      <c r="AV2" s="22"/>
      <c r="AW2" s="22"/>
      <c r="AX2" s="22"/>
      <c r="AY2" s="22"/>
      <c r="AZ2" s="22"/>
      <c r="BA2" s="22"/>
      <c r="BB2" s="22"/>
      <c r="BC2" s="22"/>
      <c r="BD2" s="22"/>
      <c r="BE2" s="22"/>
      <c r="BF2" s="5"/>
      <c r="BG2" s="5"/>
      <c r="BH2" s="5"/>
      <c r="BI2" s="5"/>
      <c r="BJ2" s="5"/>
      <c r="BK2" s="5"/>
    </row>
    <row r="3" spans="1:63" ht="15" customHeight="1">
      <c r="A3" s="65" t="s">
        <v>14</v>
      </c>
      <c r="B3" s="65"/>
      <c r="C3" s="93"/>
      <c r="D3" s="93"/>
      <c r="E3" s="93"/>
      <c r="F3" s="93"/>
      <c r="G3" s="93"/>
      <c r="H3" s="65" t="s">
        <v>101</v>
      </c>
      <c r="I3" s="65"/>
      <c r="J3" s="65"/>
      <c r="K3" s="65"/>
      <c r="L3" s="65"/>
      <c r="M3" s="65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65" t="s">
        <v>0</v>
      </c>
      <c r="AB3" s="65"/>
      <c r="AC3" s="95"/>
      <c r="AD3" s="95"/>
      <c r="AE3" s="95"/>
      <c r="AF3" s="95"/>
      <c r="AG3" s="95"/>
      <c r="AH3" s="95"/>
      <c r="AI3" s="95"/>
      <c r="AJ3" s="89"/>
      <c r="AK3" s="89"/>
      <c r="AL3" s="89"/>
      <c r="AM3" s="89"/>
      <c r="AN3" s="89"/>
      <c r="AO3" s="26"/>
      <c r="AP3" s="22">
        <f>COUNTA(C3)</f>
        <v>0</v>
      </c>
      <c r="AQ3" s="22">
        <f>COUNTA(N3)</f>
        <v>0</v>
      </c>
      <c r="AR3" s="22">
        <f>COUNTA(AC3)</f>
        <v>0</v>
      </c>
      <c r="AS3" s="22"/>
      <c r="AT3" s="22"/>
      <c r="AU3" s="23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5"/>
      <c r="BG3" s="5"/>
      <c r="BH3" s="5"/>
      <c r="BI3" s="5"/>
      <c r="BJ3" s="5"/>
      <c r="BK3" s="5"/>
    </row>
    <row r="4" spans="1:63" ht="5.0999999999999996" customHeight="1">
      <c r="A4" s="96"/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27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5"/>
      <c r="BG4" s="5"/>
      <c r="BH4" s="5"/>
      <c r="BI4" s="5"/>
      <c r="BJ4" s="5"/>
      <c r="BK4" s="5"/>
    </row>
    <row r="5" spans="1:63" s="8" customFormat="1" ht="12.95" customHeight="1">
      <c r="A5" s="82" t="s">
        <v>1</v>
      </c>
      <c r="B5" s="82"/>
      <c r="C5" s="82"/>
      <c r="D5" s="82"/>
      <c r="E5" s="82"/>
      <c r="F5" s="82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82" t="s">
        <v>18</v>
      </c>
      <c r="U5" s="82"/>
      <c r="V5" s="82"/>
      <c r="W5" s="82"/>
      <c r="X5" s="97"/>
      <c r="Y5" s="97"/>
      <c r="Z5" s="97"/>
      <c r="AA5" s="97"/>
      <c r="AB5" s="97"/>
      <c r="AC5" s="67" t="s">
        <v>84</v>
      </c>
      <c r="AD5" s="84"/>
      <c r="AE5" s="84"/>
      <c r="AF5" s="84"/>
      <c r="AG5" s="84"/>
      <c r="AH5" s="84"/>
      <c r="AI5" s="15"/>
      <c r="AJ5" s="61" t="s">
        <v>8</v>
      </c>
      <c r="AK5" s="61"/>
      <c r="AL5" s="16"/>
      <c r="AM5" s="71" t="s">
        <v>9</v>
      </c>
      <c r="AN5" s="88"/>
      <c r="AO5" s="9"/>
      <c r="AP5" s="17">
        <f>COUNTA(G5)</f>
        <v>0</v>
      </c>
      <c r="AQ5" s="17">
        <f>COUNTA(X5)</f>
        <v>0</v>
      </c>
      <c r="AR5" s="17"/>
      <c r="AS5" s="17">
        <v>1</v>
      </c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7"/>
      <c r="BG5" s="7"/>
      <c r="BH5" s="7"/>
      <c r="BI5" s="7"/>
      <c r="BJ5" s="7"/>
      <c r="BK5" s="7"/>
    </row>
    <row r="6" spans="1:63" s="8" customFormat="1" ht="3" customHeight="1">
      <c r="A6" s="66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9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7"/>
      <c r="BG6" s="7"/>
      <c r="BH6" s="7"/>
      <c r="BI6" s="7"/>
      <c r="BJ6" s="7"/>
      <c r="BK6" s="7"/>
    </row>
    <row r="7" spans="1:63" s="8" customFormat="1" ht="12.95" customHeight="1">
      <c r="A7" s="82" t="s">
        <v>3</v>
      </c>
      <c r="B7" s="82"/>
      <c r="C7" s="82"/>
      <c r="D7" s="82"/>
      <c r="E7" s="82"/>
      <c r="F7" s="82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82" t="s">
        <v>2</v>
      </c>
      <c r="U7" s="82"/>
      <c r="V7" s="82"/>
      <c r="W7" s="82"/>
      <c r="X7" s="68"/>
      <c r="Y7" s="68"/>
      <c r="Z7" s="68"/>
      <c r="AA7" s="68"/>
      <c r="AB7" s="68"/>
      <c r="AC7" s="68"/>
      <c r="AD7" s="68"/>
      <c r="AE7" s="68"/>
      <c r="AF7" s="68"/>
      <c r="AG7" s="71"/>
      <c r="AH7" s="71"/>
      <c r="AI7" s="71"/>
      <c r="AJ7" s="71"/>
      <c r="AK7" s="98"/>
      <c r="AL7" s="68"/>
      <c r="AM7" s="68"/>
      <c r="AN7" s="28"/>
      <c r="AO7" s="28"/>
      <c r="AP7" s="17">
        <f>COUNTA(G7)</f>
        <v>0</v>
      </c>
      <c r="AQ7" s="17">
        <f>COUNTA(X7)</f>
        <v>0</v>
      </c>
      <c r="AR7" s="17">
        <f>COUNTA(AK7)</f>
        <v>0</v>
      </c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7"/>
      <c r="BG7" s="7"/>
      <c r="BH7" s="7"/>
      <c r="BI7" s="7"/>
      <c r="BJ7" s="7"/>
      <c r="BK7" s="7"/>
    </row>
    <row r="8" spans="1:63" s="8" customFormat="1" ht="3" customHeight="1">
      <c r="A8" s="60"/>
      <c r="B8" s="60"/>
      <c r="C8" s="60"/>
      <c r="D8" s="60"/>
      <c r="E8" s="60"/>
      <c r="F8" s="6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61"/>
      <c r="U8" s="61"/>
      <c r="V8" s="61"/>
      <c r="W8" s="61"/>
      <c r="X8" s="4"/>
      <c r="Y8" s="4"/>
      <c r="Z8" s="4"/>
      <c r="AA8" s="4"/>
      <c r="AB8" s="4"/>
      <c r="AC8" s="4"/>
      <c r="AD8" s="4"/>
      <c r="AE8" s="4"/>
      <c r="AF8" s="4"/>
      <c r="AG8" s="60"/>
      <c r="AH8" s="60"/>
      <c r="AI8" s="60"/>
      <c r="AJ8" s="60"/>
      <c r="AK8" s="11"/>
      <c r="AL8" s="12"/>
      <c r="AM8" s="12"/>
      <c r="AN8" s="28"/>
      <c r="AO8" s="28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7"/>
      <c r="BG8" s="7"/>
      <c r="BH8" s="7"/>
      <c r="BI8" s="7"/>
      <c r="BJ8" s="7"/>
      <c r="BK8" s="7"/>
    </row>
    <row r="9" spans="1:63" s="8" customFormat="1" ht="12.95" customHeight="1">
      <c r="A9" s="71" t="s">
        <v>21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 t="s">
        <v>22</v>
      </c>
      <c r="AG9" s="71"/>
      <c r="AH9" s="71"/>
      <c r="AI9" s="71"/>
      <c r="AJ9" s="71"/>
      <c r="AK9" s="71"/>
      <c r="AL9" s="71"/>
      <c r="AM9" s="71"/>
      <c r="AN9" s="45"/>
      <c r="AO9" s="2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7"/>
      <c r="BG9" s="7"/>
      <c r="BH9" s="7"/>
      <c r="BI9" s="7"/>
      <c r="BJ9" s="7"/>
      <c r="BK9" s="7"/>
    </row>
    <row r="10" spans="1:63" s="8" customFormat="1" ht="3" customHeight="1">
      <c r="A10" s="60"/>
      <c r="B10" s="60"/>
      <c r="C10" s="60"/>
      <c r="D10" s="60"/>
      <c r="E10" s="60"/>
      <c r="F10" s="60"/>
      <c r="G10" s="10"/>
      <c r="H10" s="10"/>
      <c r="I10" s="13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3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7"/>
      <c r="BG10" s="7"/>
      <c r="BH10" s="7"/>
      <c r="BI10" s="7"/>
      <c r="BJ10" s="7"/>
      <c r="BK10" s="7"/>
    </row>
    <row r="11" spans="1:63" s="8" customFormat="1" ht="12.9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99"/>
      <c r="AG11" s="99"/>
      <c r="AH11" s="99"/>
      <c r="AI11" s="99"/>
      <c r="AJ11" s="99"/>
      <c r="AK11" s="99"/>
      <c r="AL11" s="99"/>
      <c r="AM11" s="99"/>
      <c r="AN11" s="45"/>
      <c r="AO11" s="2"/>
      <c r="AP11" s="17">
        <f>COUNTA(A11)</f>
        <v>0</v>
      </c>
      <c r="AQ11" s="17">
        <f>COUNTA(AF11)</f>
        <v>0</v>
      </c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7"/>
      <c r="BG11" s="7"/>
      <c r="BH11" s="7"/>
      <c r="BI11" s="7"/>
      <c r="BJ11" s="7"/>
      <c r="BK11" s="7"/>
    </row>
    <row r="12" spans="1:63" s="8" customFormat="1" ht="13.5" customHeight="1">
      <c r="A12" s="68" t="s">
        <v>23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99" t="s">
        <v>23</v>
      </c>
      <c r="AG12" s="99"/>
      <c r="AH12" s="99"/>
      <c r="AI12" s="99"/>
      <c r="AJ12" s="99"/>
      <c r="AK12" s="99"/>
      <c r="AL12" s="99"/>
      <c r="AM12" s="99"/>
      <c r="AN12" s="28"/>
      <c r="AO12" s="28"/>
      <c r="AP12" s="17">
        <f>COUNTA(A12)</f>
        <v>1</v>
      </c>
      <c r="AQ12" s="17">
        <f>COUNTA(AF12)</f>
        <v>1</v>
      </c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7"/>
      <c r="BG12" s="7"/>
      <c r="BH12" s="7"/>
      <c r="BI12" s="7"/>
      <c r="BJ12" s="7"/>
      <c r="BK12" s="7"/>
    </row>
    <row r="13" spans="1:63" s="8" customFormat="1" ht="13.5" customHeight="1">
      <c r="A13" s="68" t="s">
        <v>23</v>
      </c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99" t="s">
        <v>23</v>
      </c>
      <c r="AG13" s="99"/>
      <c r="AH13" s="99"/>
      <c r="AI13" s="99"/>
      <c r="AJ13" s="99"/>
      <c r="AK13" s="99"/>
      <c r="AL13" s="99"/>
      <c r="AM13" s="99"/>
      <c r="AN13" s="45"/>
      <c r="AO13" s="2"/>
      <c r="AP13" s="17">
        <f>COUNTA(A13)</f>
        <v>1</v>
      </c>
      <c r="AQ13" s="17">
        <f>COUNTA(AF13)</f>
        <v>1</v>
      </c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7"/>
      <c r="BG13" s="7"/>
      <c r="BH13" s="7"/>
      <c r="BI13" s="7"/>
      <c r="BJ13" s="7"/>
      <c r="BK13" s="7"/>
    </row>
    <row r="14" spans="1:63" s="8" customFormat="1" ht="5.0999999999999996" customHeight="1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1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7"/>
      <c r="BG14" s="7"/>
      <c r="BH14" s="7"/>
      <c r="BI14" s="7"/>
      <c r="BJ14" s="7"/>
      <c r="BK14" s="7"/>
    </row>
    <row r="15" spans="1:63" s="8" customFormat="1" ht="12.95" customHeight="1">
      <c r="A15" s="73" t="s">
        <v>93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19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7"/>
      <c r="BG15" s="7"/>
      <c r="BH15" s="7"/>
      <c r="BI15" s="7"/>
      <c r="BJ15" s="7"/>
      <c r="BK15" s="7"/>
    </row>
    <row r="16" spans="1:63" s="8" customFormat="1" ht="3" customHeight="1">
      <c r="A16" s="71"/>
      <c r="B16" s="71"/>
      <c r="C16" s="71"/>
      <c r="D16" s="71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46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7"/>
      <c r="BG16" s="7"/>
      <c r="BH16" s="7"/>
      <c r="BI16" s="7"/>
      <c r="BJ16" s="7"/>
      <c r="BK16" s="7"/>
    </row>
    <row r="17" spans="1:63" s="8" customFormat="1" ht="12.95" customHeight="1">
      <c r="A17" s="76" t="s">
        <v>85</v>
      </c>
      <c r="B17" s="76"/>
      <c r="C17" s="76"/>
      <c r="D17" s="76"/>
      <c r="E17" s="76"/>
      <c r="F17" s="76"/>
      <c r="G17" s="76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77" t="s">
        <v>71</v>
      </c>
      <c r="U17" s="77"/>
      <c r="V17" s="77"/>
      <c r="W17" s="77"/>
      <c r="X17" s="77"/>
      <c r="Y17" s="77"/>
      <c r="Z17" s="77"/>
      <c r="AA17" s="100"/>
      <c r="AB17" s="100"/>
      <c r="AC17" s="100"/>
      <c r="AD17" s="100"/>
      <c r="AE17" s="100"/>
      <c r="AF17" s="100"/>
      <c r="AG17" s="100"/>
      <c r="AH17" s="100"/>
      <c r="AI17" s="100"/>
      <c r="AJ17" s="100"/>
      <c r="AK17" s="100"/>
      <c r="AL17" s="100"/>
      <c r="AM17" s="100"/>
      <c r="AN17" s="28"/>
      <c r="AO17" s="28"/>
      <c r="AP17" s="17">
        <f>COUNTA(H17)</f>
        <v>0</v>
      </c>
      <c r="AQ17" s="17"/>
      <c r="AR17" s="17" t="s">
        <v>86</v>
      </c>
      <c r="AS17" s="17" t="s">
        <v>87</v>
      </c>
      <c r="AT17" s="8" t="s">
        <v>104</v>
      </c>
      <c r="AU17" s="17">
        <f>IF(AA17="",0,1)</f>
        <v>0</v>
      </c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7"/>
      <c r="BG17" s="7"/>
      <c r="BH17" s="7"/>
      <c r="BI17" s="7"/>
      <c r="BJ17" s="7"/>
      <c r="BK17" s="7"/>
    </row>
    <row r="18" spans="1:63" s="8" customFormat="1" ht="3" customHeight="1">
      <c r="A18" s="71"/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43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7"/>
      <c r="BG18" s="7"/>
      <c r="BH18" s="7"/>
      <c r="BI18" s="7"/>
      <c r="BJ18" s="7"/>
      <c r="BK18" s="7"/>
    </row>
    <row r="19" spans="1:63" s="8" customFormat="1" ht="12.95" customHeight="1">
      <c r="A19" s="76" t="s">
        <v>109</v>
      </c>
      <c r="B19" s="76"/>
      <c r="C19" s="76"/>
      <c r="D19" s="76"/>
      <c r="E19" s="76"/>
      <c r="F19" s="76"/>
      <c r="G19" s="76"/>
      <c r="H19" s="100"/>
      <c r="I19" s="100"/>
      <c r="J19" s="100"/>
      <c r="K19" s="100"/>
      <c r="L19" s="100"/>
      <c r="M19" s="100"/>
      <c r="N19" s="100"/>
      <c r="O19" s="100"/>
      <c r="P19" s="100"/>
      <c r="Q19" s="100"/>
      <c r="R19" s="100"/>
      <c r="S19" s="100"/>
      <c r="T19" s="77" t="s">
        <v>94</v>
      </c>
      <c r="U19" s="77"/>
      <c r="V19" s="77"/>
      <c r="W19" s="77"/>
      <c r="X19" s="77"/>
      <c r="Y19" s="77"/>
      <c r="Z19" s="77"/>
      <c r="AA19" s="100"/>
      <c r="AB19" s="100"/>
      <c r="AC19" s="100"/>
      <c r="AD19" s="100"/>
      <c r="AE19" s="100"/>
      <c r="AF19" s="100"/>
      <c r="AG19" s="100"/>
      <c r="AH19" s="100"/>
      <c r="AI19" s="100"/>
      <c r="AJ19" s="100"/>
      <c r="AK19" s="100"/>
      <c r="AL19" s="100"/>
      <c r="AM19" s="100"/>
      <c r="AN19" s="29"/>
      <c r="AO19" s="48"/>
      <c r="AP19" s="17">
        <f>COUNTA(H19)</f>
        <v>0</v>
      </c>
      <c r="AQ19" s="17"/>
      <c r="AR19" s="17"/>
      <c r="AS19" s="17"/>
      <c r="AT19" s="17">
        <f>IF(AA19="",0,1)</f>
        <v>0</v>
      </c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7"/>
      <c r="BG19" s="7"/>
      <c r="BH19" s="7"/>
      <c r="BI19" s="7"/>
      <c r="BJ19" s="7"/>
      <c r="BK19" s="7"/>
    </row>
    <row r="20" spans="1:63" s="8" customFormat="1" ht="3" customHeight="1">
      <c r="A20" s="66"/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66"/>
      <c r="AE20" s="66"/>
      <c r="AF20" s="66"/>
      <c r="AG20" s="66"/>
      <c r="AH20" s="66"/>
      <c r="AI20" s="66"/>
      <c r="AJ20" s="66"/>
      <c r="AK20" s="66"/>
      <c r="AL20" s="66"/>
      <c r="AM20" s="66"/>
      <c r="AN20" s="66"/>
      <c r="AO20" s="4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7"/>
      <c r="BG20" s="7"/>
      <c r="BH20" s="7"/>
      <c r="BI20" s="7"/>
      <c r="BJ20" s="7"/>
      <c r="BK20" s="7"/>
    </row>
    <row r="21" spans="1:63" s="8" customFormat="1" ht="12.95" customHeight="1">
      <c r="A21" s="76" t="s">
        <v>106</v>
      </c>
      <c r="B21" s="76"/>
      <c r="C21" s="76"/>
      <c r="D21" s="76"/>
      <c r="E21" s="76"/>
      <c r="F21" s="76"/>
      <c r="G21" s="76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76" t="s">
        <v>107</v>
      </c>
      <c r="U21" s="76"/>
      <c r="V21" s="76"/>
      <c r="W21" s="76"/>
      <c r="X21" s="76"/>
      <c r="Y21" s="76"/>
      <c r="Z21" s="76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28"/>
      <c r="AO21" s="28"/>
      <c r="AP21" s="17">
        <f>COUNTA(H21)</f>
        <v>0</v>
      </c>
      <c r="AQ21" s="17"/>
      <c r="AR21" s="17"/>
      <c r="AS21" s="17"/>
      <c r="AT21" s="17">
        <f>IF(AA21="",0,1)</f>
        <v>0</v>
      </c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7"/>
      <c r="BG21" s="7"/>
      <c r="BH21" s="7"/>
      <c r="BI21" s="7"/>
      <c r="BJ21" s="7"/>
      <c r="BK21" s="7"/>
    </row>
    <row r="22" spans="1:63" s="8" customFormat="1" ht="3" customHeight="1">
      <c r="A22" s="71"/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44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7"/>
      <c r="BG22" s="7"/>
      <c r="BH22" s="7"/>
      <c r="BI22" s="7"/>
      <c r="BJ22" s="7"/>
      <c r="BK22" s="7"/>
    </row>
    <row r="23" spans="1:63" s="8" customFormat="1" ht="12.95" customHeight="1">
      <c r="A23" s="76" t="s">
        <v>105</v>
      </c>
      <c r="B23" s="76"/>
      <c r="C23" s="76"/>
      <c r="D23" s="76"/>
      <c r="E23" s="76"/>
      <c r="F23" s="76"/>
      <c r="G23" s="76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76" t="s">
        <v>108</v>
      </c>
      <c r="U23" s="76"/>
      <c r="V23" s="76"/>
      <c r="W23" s="76"/>
      <c r="X23" s="76"/>
      <c r="Y23" s="76"/>
      <c r="Z23" s="76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28"/>
      <c r="AO23" s="28"/>
      <c r="AP23" s="17">
        <f>COUNTA(H23:S24)</f>
        <v>0</v>
      </c>
      <c r="AQ23" s="17"/>
      <c r="AR23" s="17"/>
      <c r="AS23" s="17"/>
      <c r="AT23" s="17">
        <f>IF(AA23="",0,1)</f>
        <v>0</v>
      </c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7"/>
      <c r="BG23" s="7"/>
      <c r="BH23" s="7"/>
      <c r="BI23" s="7"/>
      <c r="BJ23" s="7"/>
      <c r="BK23" s="7"/>
    </row>
    <row r="24" spans="1:63" s="8" customFormat="1" ht="3" customHeight="1">
      <c r="A24" s="71"/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44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7"/>
      <c r="BG24" s="7"/>
      <c r="BH24" s="7"/>
      <c r="BI24" s="7"/>
      <c r="BJ24" s="7"/>
      <c r="BK24" s="7"/>
    </row>
    <row r="25" spans="1:63" s="8" customFormat="1" ht="12.95" customHeight="1">
      <c r="A25" s="75" t="s">
        <v>110</v>
      </c>
      <c r="B25" s="75"/>
      <c r="C25" s="75"/>
      <c r="D25" s="75"/>
      <c r="E25" s="75"/>
      <c r="F25" s="75"/>
      <c r="G25" s="75"/>
      <c r="H25" s="101"/>
      <c r="I25" s="101"/>
      <c r="J25" s="101"/>
      <c r="K25" s="101"/>
      <c r="L25" s="101"/>
      <c r="M25" s="101"/>
      <c r="N25" s="101"/>
      <c r="O25" s="101"/>
      <c r="P25" s="101"/>
      <c r="Q25" s="101"/>
      <c r="R25" s="101"/>
      <c r="S25" s="101"/>
      <c r="T25" s="75" t="s">
        <v>112</v>
      </c>
      <c r="U25" s="75"/>
      <c r="V25" s="75"/>
      <c r="W25" s="75"/>
      <c r="X25" s="75"/>
      <c r="Y25" s="75"/>
      <c r="Z25" s="75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28"/>
      <c r="AO25" s="28"/>
      <c r="AP25" s="17">
        <f>COUNTA(H25:S26)</f>
        <v>0</v>
      </c>
      <c r="AQ25" s="17"/>
      <c r="AR25" s="17"/>
      <c r="AS25" s="17"/>
      <c r="AT25" s="17">
        <f>IF(AA25="",0,1)</f>
        <v>0</v>
      </c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7"/>
      <c r="BG25" s="7"/>
      <c r="BH25" s="7"/>
      <c r="BI25" s="7"/>
      <c r="BJ25" s="7"/>
      <c r="BK25" s="7"/>
    </row>
    <row r="26" spans="1:63" s="8" customFormat="1" ht="3" customHeight="1">
      <c r="A26" s="71"/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51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7"/>
      <c r="BG26" s="7"/>
      <c r="BH26" s="7"/>
      <c r="BI26" s="7"/>
      <c r="BJ26" s="7"/>
      <c r="BK26" s="7"/>
    </row>
    <row r="27" spans="1:63" s="8" customFormat="1" ht="12.95" customHeight="1">
      <c r="A27" s="75" t="s">
        <v>111</v>
      </c>
      <c r="B27" s="75"/>
      <c r="C27" s="75"/>
      <c r="D27" s="75"/>
      <c r="E27" s="75"/>
      <c r="F27" s="75"/>
      <c r="G27" s="75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76" t="s">
        <v>183</v>
      </c>
      <c r="U27" s="76"/>
      <c r="V27" s="76"/>
      <c r="W27" s="76"/>
      <c r="X27" s="76"/>
      <c r="Y27" s="76"/>
      <c r="Z27" s="76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28"/>
      <c r="AO27" s="28"/>
      <c r="AP27" s="17">
        <f>COUNTA(H27:S28)</f>
        <v>0</v>
      </c>
      <c r="AQ27" s="17"/>
      <c r="AR27" s="17"/>
      <c r="AS27" s="17"/>
      <c r="AT27" s="17">
        <f>IF(AA27="",0,1)</f>
        <v>0</v>
      </c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7"/>
      <c r="BG27" s="7"/>
      <c r="BH27" s="7"/>
      <c r="BI27" s="7"/>
      <c r="BJ27" s="7"/>
      <c r="BK27" s="7"/>
    </row>
    <row r="28" spans="1:63" s="8" customFormat="1" ht="3" customHeight="1">
      <c r="A28" s="71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51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7"/>
      <c r="BG28" s="7"/>
      <c r="BH28" s="7"/>
      <c r="BI28" s="7"/>
      <c r="BJ28" s="7"/>
      <c r="BK28" s="7"/>
    </row>
    <row r="29" spans="1:63" s="8" customFormat="1" ht="12.95" customHeight="1">
      <c r="A29" s="73" t="s">
        <v>99</v>
      </c>
      <c r="B29" s="73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48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7"/>
      <c r="BG29" s="7"/>
      <c r="BH29" s="7"/>
      <c r="BI29" s="7"/>
      <c r="BJ29" s="7"/>
      <c r="BK29" s="7"/>
    </row>
    <row r="30" spans="1:63" s="8" customFormat="1" ht="3" customHeight="1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4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7"/>
      <c r="BG30" s="7"/>
      <c r="BH30" s="7"/>
      <c r="BI30" s="7"/>
      <c r="BJ30" s="7"/>
      <c r="BK30" s="7"/>
    </row>
    <row r="31" spans="1:63" s="8" customFormat="1" ht="12.95" customHeight="1">
      <c r="A31" s="66" t="s">
        <v>83</v>
      </c>
      <c r="B31" s="66"/>
      <c r="C31" s="66"/>
      <c r="D31" s="66"/>
      <c r="E31" s="66"/>
      <c r="F31" s="66"/>
      <c r="G31" s="66"/>
      <c r="H31" s="100"/>
      <c r="I31" s="100"/>
      <c r="J31" s="100"/>
      <c r="K31" s="71" t="s">
        <v>155</v>
      </c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58" t="s">
        <v>10</v>
      </c>
      <c r="Y31" s="97"/>
      <c r="Z31" s="97"/>
      <c r="AA31" s="97"/>
      <c r="AB31" s="64" t="s">
        <v>11</v>
      </c>
      <c r="AC31" s="64"/>
      <c r="AD31" s="58" t="s">
        <v>12</v>
      </c>
      <c r="AE31" s="97"/>
      <c r="AF31" s="97"/>
      <c r="AG31" s="97"/>
      <c r="AH31" s="65" t="s">
        <v>11</v>
      </c>
      <c r="AI31" s="65"/>
      <c r="AJ31" s="58" t="s">
        <v>13</v>
      </c>
      <c r="AK31" s="97"/>
      <c r="AL31" s="97"/>
      <c r="AM31" s="97"/>
      <c r="AN31" s="59" t="s">
        <v>11</v>
      </c>
      <c r="AO31" s="50"/>
      <c r="AP31" s="17">
        <f>COUNTA(H31)</f>
        <v>0</v>
      </c>
      <c r="AQ31" s="17"/>
      <c r="AR31">
        <f>COUNTA(Y31,AE31,AK31)</f>
        <v>0</v>
      </c>
      <c r="AS31"/>
      <c r="AT31"/>
      <c r="AU31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7"/>
      <c r="BG31" s="7"/>
      <c r="BH31" s="7"/>
      <c r="BI31" s="7"/>
      <c r="BJ31" s="45"/>
      <c r="BK31" s="7"/>
    </row>
    <row r="32" spans="1:63" s="8" customFormat="1" ht="3" customHeight="1">
      <c r="A32" s="71"/>
      <c r="B32" s="74"/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  <c r="AI32" s="74"/>
      <c r="AJ32" s="74"/>
      <c r="AK32" s="74"/>
      <c r="AL32" s="74"/>
      <c r="AM32" s="74"/>
      <c r="AN32" s="74"/>
      <c r="AO32" s="49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7"/>
      <c r="BG32" s="7"/>
      <c r="BH32" s="7"/>
      <c r="BI32" s="7"/>
      <c r="BJ32" s="45"/>
      <c r="BK32" s="7"/>
    </row>
    <row r="33" spans="1:63" s="8" customFormat="1" ht="12.95" customHeight="1">
      <c r="A33" s="69" t="s">
        <v>126</v>
      </c>
      <c r="B33" s="69"/>
      <c r="C33" s="69"/>
      <c r="D33" s="69"/>
      <c r="E33" s="69"/>
      <c r="F33" s="69"/>
      <c r="G33" s="69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70" t="s">
        <v>166</v>
      </c>
      <c r="U33" s="70"/>
      <c r="V33" s="70"/>
      <c r="W33" s="70"/>
      <c r="X33" s="70"/>
      <c r="Y33" s="70"/>
      <c r="Z33" s="70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28"/>
      <c r="AO33" s="28"/>
      <c r="AP33" s="17">
        <f>COUNTA(H33)</f>
        <v>0</v>
      </c>
      <c r="AQ33" s="17"/>
      <c r="AR33" s="17"/>
      <c r="AS33" s="17"/>
      <c r="AT33" s="17">
        <f>IF(AA33="",0,1)</f>
        <v>0</v>
      </c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7"/>
      <c r="BG33" s="7"/>
      <c r="BH33" s="7"/>
      <c r="BI33" s="7"/>
      <c r="BJ33" s="7"/>
      <c r="BK33" s="7"/>
    </row>
    <row r="34" spans="1:63" s="8" customFormat="1" ht="3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  <c r="AJ34" s="71"/>
      <c r="AK34" s="71"/>
      <c r="AL34" s="71"/>
      <c r="AM34" s="71"/>
      <c r="AN34" s="71"/>
      <c r="AO34" s="46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7"/>
      <c r="BG34" s="7"/>
      <c r="BH34" s="7"/>
      <c r="BI34" s="7"/>
      <c r="BJ34" s="7"/>
      <c r="BK34" s="7"/>
    </row>
    <row r="35" spans="1:63" s="8" customFormat="1" ht="12.95" customHeight="1">
      <c r="A35" s="64" t="s">
        <v>88</v>
      </c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16"/>
      <c r="N35" s="66" t="s">
        <v>89</v>
      </c>
      <c r="O35" s="66"/>
      <c r="P35" s="66"/>
      <c r="Q35" s="66"/>
      <c r="R35" s="66"/>
      <c r="S35" s="66"/>
      <c r="T35" s="15"/>
      <c r="U35" s="64" t="s">
        <v>90</v>
      </c>
      <c r="V35" s="64"/>
      <c r="W35" s="64"/>
      <c r="X35" s="64"/>
      <c r="Y35" s="64"/>
      <c r="Z35" s="45" t="b">
        <v>0</v>
      </c>
      <c r="AA35" s="72" t="s">
        <v>91</v>
      </c>
      <c r="AB35" s="72"/>
      <c r="AC35" s="72"/>
      <c r="AD35" s="81" t="s">
        <v>92</v>
      </c>
      <c r="AE35" s="81"/>
      <c r="AF35" s="81"/>
      <c r="AG35" s="100"/>
      <c r="AH35" s="100"/>
      <c r="AI35" s="100"/>
      <c r="AJ35" s="100"/>
      <c r="AK35" s="100"/>
      <c r="AL35" s="100"/>
      <c r="AM35" s="100"/>
      <c r="AN35" s="62"/>
      <c r="AO35" s="9"/>
      <c r="AP35" s="17">
        <f>COUNTA(AG35)</f>
        <v>0</v>
      </c>
      <c r="AQ35" s="31">
        <f>COUNTIF(AA35,"-")</f>
        <v>0</v>
      </c>
      <c r="AR35" s="31"/>
      <c r="AS35" s="31">
        <f>COUNTIF(AG35,"-")</f>
        <v>0</v>
      </c>
      <c r="AT35" s="17"/>
      <c r="AU35" s="17"/>
      <c r="AV35" s="17"/>
      <c r="AW35" s="17"/>
      <c r="AX35" s="17"/>
      <c r="AY35" s="17"/>
      <c r="AZ35" s="17" t="b">
        <v>0</v>
      </c>
      <c r="BA35" s="17" t="b">
        <v>0</v>
      </c>
      <c r="BB35" s="17"/>
      <c r="BC35" s="17"/>
      <c r="BD35" s="17">
        <f t="shared" ref="BD35:BD37" si="0">IF(AZ35=FALSE,0,1)</f>
        <v>0</v>
      </c>
      <c r="BE35" s="17">
        <f t="shared" ref="BE35:BE37" si="1">IF(BA35=FALSE,0,1)</f>
        <v>0</v>
      </c>
      <c r="BF35" s="7">
        <f t="shared" ref="BF35:BF37" si="2">IF(BB35=FALSE,0,1)</f>
        <v>0</v>
      </c>
      <c r="BG35" s="7"/>
      <c r="BH35" s="7"/>
      <c r="BI35" s="7"/>
      <c r="BJ35" s="2">
        <f t="shared" ref="BJ35:BJ38" si="3">IF(SUM(BD35:BF35)=0,0,1)</f>
        <v>0</v>
      </c>
      <c r="BK35" s="7"/>
    </row>
    <row r="36" spans="1:63" s="8" customFormat="1" ht="3" customHeight="1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1"/>
      <c r="AJ36" s="71"/>
      <c r="AK36" s="71"/>
      <c r="AL36" s="71"/>
      <c r="AM36" s="71"/>
      <c r="AN36" s="71"/>
      <c r="AO36" s="3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>
        <f t="shared" si="0"/>
        <v>0</v>
      </c>
      <c r="BE36" s="17">
        <f t="shared" si="1"/>
        <v>0</v>
      </c>
      <c r="BF36" s="7">
        <f t="shared" si="2"/>
        <v>0</v>
      </c>
      <c r="BG36" s="7"/>
      <c r="BH36" s="7"/>
      <c r="BI36" s="7"/>
      <c r="BJ36" s="2">
        <f t="shared" si="3"/>
        <v>0</v>
      </c>
      <c r="BK36" s="7"/>
    </row>
    <row r="37" spans="1:63" s="8" customFormat="1" ht="12.95" customHeight="1">
      <c r="A37" s="64" t="s">
        <v>159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16"/>
      <c r="N37" s="66" t="s">
        <v>124</v>
      </c>
      <c r="O37" s="66"/>
      <c r="P37" s="66"/>
      <c r="Q37" s="66"/>
      <c r="R37" s="66"/>
      <c r="S37" s="66"/>
      <c r="T37" s="15"/>
      <c r="U37" s="66" t="s">
        <v>125</v>
      </c>
      <c r="V37" s="66"/>
      <c r="W37" s="66"/>
      <c r="X37" s="66"/>
      <c r="Y37" s="66"/>
      <c r="Z37" s="90" t="s">
        <v>158</v>
      </c>
      <c r="AA37" s="90"/>
      <c r="AB37" s="90"/>
      <c r="AC37" s="90"/>
      <c r="AD37" s="90"/>
      <c r="AE37" s="90"/>
      <c r="AF37" s="85" t="s">
        <v>156</v>
      </c>
      <c r="AG37" s="85"/>
      <c r="AH37" s="85"/>
      <c r="AI37" s="62"/>
      <c r="AJ37" s="62"/>
      <c r="AK37" s="64" t="s">
        <v>157</v>
      </c>
      <c r="AL37" s="64"/>
      <c r="AM37" s="64"/>
      <c r="AN37" s="62"/>
      <c r="AO37" s="18"/>
      <c r="AP37" s="17">
        <f>BJ37</f>
        <v>0</v>
      </c>
      <c r="AQ37" s="17" t="b">
        <v>0</v>
      </c>
      <c r="AR37" s="17" t="b">
        <v>0</v>
      </c>
      <c r="AS37" s="17">
        <f>IF(AQ37=FALSE,0,1)</f>
        <v>0</v>
      </c>
      <c r="AT37" s="17">
        <f>IF(AR37=FALSE,0,1)</f>
        <v>0</v>
      </c>
      <c r="AU37" s="17">
        <f>IF(SUM(AS37:AT37)=0,0,1)</f>
        <v>0</v>
      </c>
      <c r="AV37" s="17"/>
      <c r="AW37" s="17"/>
      <c r="AX37" s="17"/>
      <c r="AY37" s="17"/>
      <c r="AZ37" s="17" t="b">
        <v>0</v>
      </c>
      <c r="BA37" s="17" t="b">
        <v>0</v>
      </c>
      <c r="BB37" s="17" t="b">
        <v>0</v>
      </c>
      <c r="BC37" s="17"/>
      <c r="BD37" s="17">
        <f t="shared" si="0"/>
        <v>0</v>
      </c>
      <c r="BE37" s="17">
        <f t="shared" si="1"/>
        <v>0</v>
      </c>
      <c r="BF37" s="7">
        <f t="shared" si="2"/>
        <v>0</v>
      </c>
      <c r="BG37" s="7"/>
      <c r="BH37" s="7"/>
      <c r="BI37" s="7"/>
      <c r="BJ37" s="2">
        <f t="shared" si="3"/>
        <v>0</v>
      </c>
      <c r="BK37" s="7"/>
    </row>
    <row r="38" spans="1:63" s="8" customFormat="1" ht="3" customHeight="1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3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7"/>
      <c r="BG38" s="7"/>
      <c r="BH38" s="7"/>
      <c r="BI38" s="7"/>
      <c r="BJ38" s="2">
        <f t="shared" si="3"/>
        <v>0</v>
      </c>
      <c r="BK38" s="7"/>
    </row>
    <row r="39" spans="1:63" s="8" customFormat="1" ht="12.95" customHeight="1">
      <c r="A39" s="64" t="s">
        <v>97</v>
      </c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15"/>
      <c r="N39" s="66" t="s">
        <v>98</v>
      </c>
      <c r="O39" s="66"/>
      <c r="P39" s="66"/>
      <c r="Q39" s="66"/>
      <c r="R39" s="66"/>
      <c r="S39" s="66"/>
      <c r="T39" s="15"/>
      <c r="U39" s="66" t="s">
        <v>95</v>
      </c>
      <c r="V39" s="66"/>
      <c r="W39" s="66"/>
      <c r="X39" s="66"/>
      <c r="Y39" s="66"/>
      <c r="Z39" s="16"/>
      <c r="AA39" s="66" t="s">
        <v>96</v>
      </c>
      <c r="AB39" s="66"/>
      <c r="AC39" s="66"/>
      <c r="AD39" s="66"/>
      <c r="AE39" s="66"/>
      <c r="AF39" s="66"/>
      <c r="AG39" s="91"/>
      <c r="AH39" s="91"/>
      <c r="AI39" s="91"/>
      <c r="AJ39" s="91"/>
      <c r="AK39" s="91"/>
      <c r="AL39" s="91"/>
      <c r="AM39" s="91"/>
      <c r="AN39" s="61"/>
      <c r="AO39" s="1"/>
      <c r="AP39" s="17">
        <f>(COUNTA(AG39))+BJ39-BK39</f>
        <v>0</v>
      </c>
      <c r="AQ39" s="17" t="b">
        <v>0</v>
      </c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 t="b">
        <v>0</v>
      </c>
      <c r="BD39" s="17" t="b">
        <v>0</v>
      </c>
      <c r="BE39" s="17" t="b">
        <v>0</v>
      </c>
      <c r="BF39" s="7"/>
      <c r="BG39" s="7">
        <f>IF(BC39=FALSE,0,1)</f>
        <v>0</v>
      </c>
      <c r="BH39" s="7">
        <f>IF(BD39=FALSE,0,1)</f>
        <v>0</v>
      </c>
      <c r="BI39" s="7">
        <f>IF(BE39=FALSE,0,1)</f>
        <v>0</v>
      </c>
      <c r="BJ39" s="2">
        <f>IF(SUM(BG39:BI39)=0,0,1)</f>
        <v>0</v>
      </c>
      <c r="BK39" s="40">
        <f>IF(AG39="N/A",1,0)</f>
        <v>0</v>
      </c>
    </row>
    <row r="40" spans="1:63" s="8" customFormat="1" ht="3" customHeight="1">
      <c r="A40" s="61"/>
      <c r="B40" s="61"/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15"/>
      <c r="N40" s="61"/>
      <c r="O40" s="61"/>
      <c r="P40" s="61"/>
      <c r="Q40" s="61"/>
      <c r="R40" s="61"/>
      <c r="S40" s="61"/>
      <c r="T40" s="15"/>
      <c r="U40" s="61"/>
      <c r="V40" s="61"/>
      <c r="W40" s="61"/>
      <c r="X40" s="61"/>
      <c r="Y40" s="61"/>
      <c r="Z40" s="16"/>
      <c r="AA40" s="61"/>
      <c r="AB40" s="61"/>
      <c r="AC40" s="61"/>
      <c r="AD40" s="61"/>
      <c r="AE40" s="61"/>
      <c r="AF40" s="61"/>
      <c r="AG40" s="91"/>
      <c r="AH40" s="91"/>
      <c r="AI40" s="91"/>
      <c r="AJ40" s="91"/>
      <c r="AK40" s="91"/>
      <c r="AL40" s="91"/>
      <c r="AM40" s="91"/>
      <c r="AN40" s="61"/>
      <c r="AO40" s="54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7"/>
      <c r="BG40" s="7"/>
      <c r="BH40" s="7"/>
      <c r="BI40" s="7"/>
      <c r="BJ40" s="45"/>
      <c r="BK40" s="45"/>
    </row>
    <row r="41" spans="1:63" s="8" customFormat="1" ht="12.95" customHeight="1">
      <c r="A41" s="64" t="s">
        <v>137</v>
      </c>
      <c r="B41" s="64"/>
      <c r="C41" s="64"/>
      <c r="D41" s="64"/>
      <c r="E41" s="64"/>
      <c r="F41" s="64"/>
      <c r="G41" s="64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85" t="s">
        <v>165</v>
      </c>
      <c r="V41" s="85"/>
      <c r="W41" s="85"/>
      <c r="X41" s="85"/>
      <c r="Y41" s="85"/>
      <c r="Z41" s="85"/>
      <c r="AA41" s="85"/>
      <c r="AB41" s="68"/>
      <c r="AC41" s="68"/>
      <c r="AD41" s="68"/>
      <c r="AE41" s="68"/>
      <c r="AF41" s="68"/>
      <c r="AG41" s="68"/>
      <c r="AH41" s="68"/>
      <c r="AI41" s="68"/>
      <c r="AJ41" s="68"/>
      <c r="AK41" s="68"/>
      <c r="AL41" s="68"/>
      <c r="AM41" s="68"/>
      <c r="AN41" s="28"/>
      <c r="AO41" s="28"/>
      <c r="AP41" s="17">
        <f>COUNTA(H41)</f>
        <v>0</v>
      </c>
      <c r="AQ41" s="17">
        <f>COUNTA(AB41)</f>
        <v>0</v>
      </c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7"/>
      <c r="BG41" s="7"/>
      <c r="BH41" s="7"/>
      <c r="BI41" s="7"/>
      <c r="BJ41" s="7"/>
      <c r="BK41" s="7"/>
    </row>
    <row r="42" spans="1:63" s="8" customFormat="1" ht="3" customHeight="1">
      <c r="A42" s="71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M42" s="71"/>
      <c r="AN42" s="71"/>
      <c r="AO42" s="53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7"/>
      <c r="BG42" s="7"/>
      <c r="BH42" s="7"/>
      <c r="BI42" s="7"/>
      <c r="BJ42" s="7"/>
      <c r="BK42" s="7"/>
    </row>
    <row r="43" spans="1:63" s="8" customFormat="1" ht="12.95" customHeight="1">
      <c r="A43" s="64" t="s">
        <v>138</v>
      </c>
      <c r="B43" s="64"/>
      <c r="C43" s="64"/>
      <c r="D43" s="64"/>
      <c r="E43" s="64"/>
      <c r="F43" s="64"/>
      <c r="G43" s="64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85" t="s">
        <v>151</v>
      </c>
      <c r="V43" s="85"/>
      <c r="W43" s="85"/>
      <c r="X43" s="85"/>
      <c r="Y43" s="85"/>
      <c r="Z43" s="85"/>
      <c r="AA43" s="85"/>
      <c r="AB43" s="68"/>
      <c r="AC43" s="68"/>
      <c r="AD43" s="68"/>
      <c r="AE43" s="68"/>
      <c r="AF43" s="68"/>
      <c r="AG43" s="68"/>
      <c r="AH43" s="68"/>
      <c r="AI43" s="68"/>
      <c r="AJ43" s="68"/>
      <c r="AK43" s="68"/>
      <c r="AL43" s="68"/>
      <c r="AM43" s="68"/>
      <c r="AN43" s="28"/>
      <c r="AO43" s="28"/>
      <c r="AP43" s="17">
        <f>COUNTA(H43)</f>
        <v>0</v>
      </c>
      <c r="AQ43" s="17">
        <f>COUNTA(AB43)</f>
        <v>0</v>
      </c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7"/>
      <c r="BG43" s="7"/>
      <c r="BH43" s="7"/>
      <c r="BI43" s="7"/>
      <c r="BJ43" s="7"/>
      <c r="BK43" s="7"/>
    </row>
    <row r="44" spans="1:63" s="8" customFormat="1" ht="3" customHeight="1">
      <c r="A44" s="71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M44" s="71"/>
      <c r="AN44" s="71"/>
      <c r="AO44" s="53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7"/>
      <c r="BG44" s="7"/>
      <c r="BH44" s="7"/>
      <c r="BI44" s="7"/>
      <c r="BJ44" s="7"/>
      <c r="BK44" s="7"/>
    </row>
    <row r="45" spans="1:63" s="8" customFormat="1" ht="12.95" customHeight="1">
      <c r="A45" s="64" t="s">
        <v>149</v>
      </c>
      <c r="B45" s="64"/>
      <c r="C45" s="64"/>
      <c r="D45" s="64"/>
      <c r="E45" s="64"/>
      <c r="F45" s="64"/>
      <c r="G45" s="64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85" t="s">
        <v>150</v>
      </c>
      <c r="V45" s="85"/>
      <c r="W45" s="85"/>
      <c r="X45" s="85"/>
      <c r="Y45" s="85"/>
      <c r="Z45" s="85"/>
      <c r="AA45" s="85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28"/>
      <c r="AO45" s="28"/>
      <c r="AP45" s="17">
        <f>COUNTA(H45)</f>
        <v>0</v>
      </c>
      <c r="AQ45" s="17">
        <f>COUNTA(AB45)</f>
        <v>0</v>
      </c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7"/>
      <c r="BG45" s="7"/>
      <c r="BH45" s="7"/>
      <c r="BI45" s="7"/>
      <c r="BJ45" s="7"/>
      <c r="BK45" s="7"/>
    </row>
    <row r="46" spans="1:63" s="8" customFormat="1" ht="3" customHeight="1">
      <c r="A46" s="71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M46" s="71"/>
      <c r="AN46" s="71"/>
      <c r="AO46" s="53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7"/>
      <c r="BG46" s="7"/>
      <c r="BH46" s="7"/>
      <c r="BI46" s="7"/>
      <c r="BJ46" s="7"/>
      <c r="BK46" s="7"/>
    </row>
    <row r="47" spans="1:63" s="8" customFormat="1" ht="12.95" customHeight="1">
      <c r="A47" s="66" t="s">
        <v>170</v>
      </c>
      <c r="B47" s="66"/>
      <c r="C47" s="66"/>
      <c r="D47" s="66"/>
      <c r="E47" s="66"/>
      <c r="F47" s="66"/>
      <c r="G47" s="66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7" t="s">
        <v>171</v>
      </c>
      <c r="V47" s="67"/>
      <c r="W47" s="67"/>
      <c r="X47" s="67"/>
      <c r="Y47" s="67"/>
      <c r="Z47" s="67"/>
      <c r="AA47" s="67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28"/>
      <c r="AO47" s="28"/>
      <c r="AP47" s="17">
        <f>COUNTA(H47)</f>
        <v>0</v>
      </c>
      <c r="AQ47" s="17">
        <f>COUNTA(AB47)</f>
        <v>0</v>
      </c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7"/>
      <c r="BG47" s="7"/>
      <c r="BH47" s="7"/>
      <c r="BI47" s="7"/>
      <c r="BJ47" s="7"/>
      <c r="BK47" s="7"/>
    </row>
    <row r="48" spans="1:63" s="8" customFormat="1" ht="3" customHeight="1">
      <c r="A48" s="71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53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7"/>
      <c r="BG48" s="7"/>
      <c r="BH48" s="7"/>
      <c r="BI48" s="7"/>
      <c r="BJ48" s="7"/>
      <c r="BK48" s="7"/>
    </row>
    <row r="49" spans="1:63" s="8" customFormat="1" ht="12.95" customHeight="1">
      <c r="A49" s="66" t="s">
        <v>175</v>
      </c>
      <c r="B49" s="66"/>
      <c r="C49" s="66"/>
      <c r="D49" s="66"/>
      <c r="E49" s="66"/>
      <c r="F49" s="66"/>
      <c r="G49" s="66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28"/>
      <c r="AO49" s="28"/>
      <c r="AP49" s="17">
        <f>COUNTA(H49)</f>
        <v>0</v>
      </c>
      <c r="AQ49" s="17">
        <f>COUNTA(AB49)</f>
        <v>0</v>
      </c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7"/>
      <c r="BG49" s="7"/>
      <c r="BH49" s="7"/>
      <c r="BI49" s="7"/>
      <c r="BJ49" s="7"/>
      <c r="BK49" s="7"/>
    </row>
    <row r="50" spans="1:63" s="8" customFormat="1" ht="3" customHeight="1">
      <c r="A50" s="71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M50" s="71"/>
      <c r="AN50" s="71"/>
      <c r="AO50" s="53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7"/>
      <c r="BG50" s="7"/>
      <c r="BH50" s="7"/>
      <c r="BI50" s="7"/>
      <c r="BJ50" s="7"/>
      <c r="BK50" s="7"/>
    </row>
    <row r="51" spans="1:63" s="8" customFormat="1" ht="12.95" customHeight="1">
      <c r="A51" s="66"/>
      <c r="B51" s="66"/>
      <c r="C51" s="66"/>
      <c r="D51" s="66"/>
      <c r="E51" s="66"/>
      <c r="F51" s="66"/>
      <c r="G51" s="66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68"/>
      <c r="AE51" s="68"/>
      <c r="AF51" s="68"/>
      <c r="AG51" s="68"/>
      <c r="AH51" s="68"/>
      <c r="AI51" s="68"/>
      <c r="AJ51" s="68"/>
      <c r="AK51" s="68"/>
      <c r="AL51" s="68"/>
      <c r="AM51" s="68"/>
      <c r="AN51" s="28"/>
      <c r="AO51" s="28"/>
      <c r="AP51" s="17">
        <f>COUNTA(H51)</f>
        <v>0</v>
      </c>
      <c r="AQ51" s="17">
        <f>COUNTA(AB51)</f>
        <v>0</v>
      </c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7"/>
      <c r="BG51" s="7"/>
      <c r="BH51" s="7"/>
      <c r="BI51" s="7"/>
      <c r="BJ51" s="7"/>
      <c r="BK51" s="7"/>
    </row>
    <row r="52" spans="1:63" s="8" customFormat="1" ht="3" customHeight="1">
      <c r="A52" s="71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M52" s="71"/>
      <c r="AN52" s="71"/>
      <c r="AO52" s="53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7"/>
      <c r="BG52" s="7"/>
      <c r="BH52" s="7"/>
      <c r="BI52" s="7"/>
      <c r="BJ52" s="7" t="str">
        <f>IF(SUM(BD52:BF52)=0,"",1)</f>
        <v/>
      </c>
      <c r="BK52" s="7"/>
    </row>
    <row r="53" spans="1:63" s="8" customFormat="1" ht="12.95" customHeight="1">
      <c r="A53" s="73" t="s">
        <v>128</v>
      </c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53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7"/>
      <c r="BG53" s="7"/>
      <c r="BH53" s="7"/>
      <c r="BI53" s="7"/>
      <c r="BJ53" s="7" t="str">
        <f>IF(SUM(BD53:BF53)=0,"",1)</f>
        <v/>
      </c>
      <c r="BK53" s="7"/>
    </row>
    <row r="54" spans="1:63" s="8" customFormat="1" ht="3" customHeight="1">
      <c r="A54" s="71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M54" s="71"/>
      <c r="AN54" s="71"/>
      <c r="AO54" s="3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7"/>
      <c r="BG54" s="7"/>
      <c r="BH54" s="7"/>
      <c r="BI54" s="7"/>
      <c r="BJ54" s="7" t="str">
        <f>IF(SUM(BD54:BF54)=0,"",1)</f>
        <v/>
      </c>
      <c r="BK54" s="7"/>
    </row>
    <row r="55" spans="1:63" s="8" customFormat="1" ht="12.95" customHeight="1">
      <c r="A55" s="66" t="s">
        <v>16</v>
      </c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28"/>
      <c r="AO55" s="28"/>
      <c r="AP55" s="17">
        <f>COUNTA(L55)</f>
        <v>0</v>
      </c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7"/>
      <c r="BG55" s="7"/>
      <c r="BH55" s="7"/>
      <c r="BI55" s="7"/>
      <c r="BJ55" s="7"/>
      <c r="BK55" s="7"/>
    </row>
    <row r="56" spans="1:63" s="8" customFormat="1" ht="3" customHeight="1">
      <c r="A56" s="71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3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7"/>
      <c r="BG56" s="7"/>
      <c r="BH56" s="7"/>
      <c r="BI56" s="7"/>
      <c r="BJ56" s="7"/>
      <c r="BK56" s="7"/>
    </row>
    <row r="57" spans="1:63" s="8" customFormat="1" ht="12.95" customHeight="1">
      <c r="A57" s="66" t="s">
        <v>17</v>
      </c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D57" s="68"/>
      <c r="AE57" s="68"/>
      <c r="AF57" s="68"/>
      <c r="AG57" s="68"/>
      <c r="AH57" s="68"/>
      <c r="AI57" s="68"/>
      <c r="AJ57" s="68"/>
      <c r="AK57" s="68"/>
      <c r="AL57" s="68"/>
      <c r="AM57" s="68"/>
      <c r="AN57" s="28"/>
      <c r="AO57" s="28"/>
      <c r="AP57" s="17">
        <f>COUNTA(L57)</f>
        <v>0</v>
      </c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7"/>
      <c r="BG57" s="7"/>
      <c r="BH57" s="7"/>
      <c r="BI57" s="7"/>
      <c r="BJ57" s="7"/>
      <c r="BK57" s="7"/>
    </row>
    <row r="58" spans="1:63" s="8" customFormat="1" ht="3" customHeight="1">
      <c r="A58" s="71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3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7"/>
      <c r="BG58" s="7"/>
      <c r="BH58" s="7"/>
      <c r="BI58" s="7"/>
      <c r="BJ58" s="7"/>
      <c r="BK58" s="7"/>
    </row>
    <row r="59" spans="1:63" s="8" customFormat="1" ht="12.95" customHeight="1">
      <c r="A59" s="66" t="s">
        <v>20</v>
      </c>
      <c r="B59" s="66"/>
      <c r="C59" s="66"/>
      <c r="D59" s="66"/>
      <c r="E59" s="66"/>
      <c r="F59" s="66"/>
      <c r="G59" s="66"/>
      <c r="H59" s="66"/>
      <c r="I59" s="66"/>
      <c r="J59" s="66"/>
      <c r="K59" s="66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  <c r="AI59" s="68"/>
      <c r="AJ59" s="68"/>
      <c r="AK59" s="68"/>
      <c r="AL59" s="68"/>
      <c r="AM59" s="68"/>
      <c r="AN59" s="28"/>
      <c r="AO59" s="28"/>
      <c r="AP59" s="17">
        <f>COUNTA(L59)</f>
        <v>0</v>
      </c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7"/>
      <c r="BG59" s="7"/>
      <c r="BH59" s="7"/>
      <c r="BI59" s="7"/>
      <c r="BJ59" s="7"/>
      <c r="BK59" s="7"/>
    </row>
    <row r="60" spans="1:63" s="8" customFormat="1" ht="3" customHeight="1">
      <c r="A60" s="71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3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7"/>
      <c r="BG60" s="7"/>
      <c r="BH60" s="7"/>
      <c r="BI60" s="7"/>
      <c r="BJ60" s="7"/>
      <c r="BK60" s="7"/>
    </row>
    <row r="61" spans="1:63" s="8" customFormat="1" ht="12.95" customHeight="1">
      <c r="A61" s="66" t="s">
        <v>180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90" t="s">
        <v>15</v>
      </c>
      <c r="Z61" s="90"/>
      <c r="AA61" s="90"/>
      <c r="AB61" s="68"/>
      <c r="AC61" s="68"/>
      <c r="AD61" s="68"/>
      <c r="AE61" s="68"/>
      <c r="AF61" s="68"/>
      <c r="AG61" s="68"/>
      <c r="AH61" s="68"/>
      <c r="AI61" s="68"/>
      <c r="AJ61" s="68"/>
      <c r="AK61" s="68"/>
      <c r="AL61" s="68"/>
      <c r="AM61" s="68"/>
      <c r="AN61" s="28"/>
      <c r="AO61" s="28"/>
      <c r="AP61" s="17">
        <f>COUNTA(L61)</f>
        <v>0</v>
      </c>
      <c r="AQ61" s="17">
        <f>COUNTA(AB61)</f>
        <v>0</v>
      </c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7"/>
      <c r="BG61" s="7"/>
      <c r="BH61" s="7"/>
      <c r="BI61" s="7"/>
      <c r="BJ61" s="7"/>
      <c r="BK61" s="7"/>
    </row>
    <row r="62" spans="1:63" s="8" customFormat="1" ht="3" customHeight="1">
      <c r="A62" s="71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3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7"/>
      <c r="BG62" s="7"/>
      <c r="BH62" s="7"/>
      <c r="BI62" s="7"/>
      <c r="BJ62" s="7"/>
      <c r="BK62" s="7"/>
    </row>
    <row r="63" spans="1:63" s="8" customFormat="1" ht="12.95" customHeight="1">
      <c r="A63" s="66" t="s">
        <v>179</v>
      </c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90" t="s">
        <v>15</v>
      </c>
      <c r="Z63" s="90"/>
      <c r="AA63" s="90"/>
      <c r="AB63" s="68"/>
      <c r="AC63" s="68"/>
      <c r="AD63" s="68"/>
      <c r="AE63" s="68"/>
      <c r="AF63" s="68"/>
      <c r="AG63" s="68"/>
      <c r="AH63" s="68"/>
      <c r="AI63" s="68"/>
      <c r="AJ63" s="68"/>
      <c r="AK63" s="68"/>
      <c r="AL63" s="68"/>
      <c r="AM63" s="68"/>
      <c r="AN63" s="28"/>
      <c r="AO63" s="28"/>
      <c r="AP63" s="17">
        <f>COUNTA(L63)</f>
        <v>0</v>
      </c>
      <c r="AQ63" s="17">
        <f>COUNTA(AB63)</f>
        <v>0</v>
      </c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7"/>
      <c r="BG63" s="7"/>
      <c r="BH63" s="7"/>
      <c r="BI63" s="7"/>
      <c r="BJ63" s="7"/>
      <c r="BK63" s="7"/>
    </row>
    <row r="64" spans="1:63" s="8" customFormat="1" ht="3" customHeight="1">
      <c r="A64" s="71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3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7"/>
      <c r="BG64" s="7"/>
      <c r="BH64" s="7"/>
      <c r="BI64" s="7"/>
      <c r="BJ64" s="7"/>
      <c r="BK64" s="7"/>
    </row>
    <row r="65" spans="1:63" s="8" customFormat="1" ht="12.95" customHeight="1">
      <c r="A65" s="66" t="s">
        <v>178</v>
      </c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90" t="s">
        <v>15</v>
      </c>
      <c r="Z65" s="90"/>
      <c r="AA65" s="90"/>
      <c r="AB65" s="68"/>
      <c r="AC65" s="68"/>
      <c r="AD65" s="68"/>
      <c r="AE65" s="68"/>
      <c r="AF65" s="68"/>
      <c r="AG65" s="68"/>
      <c r="AH65" s="68"/>
      <c r="AI65" s="68"/>
      <c r="AJ65" s="68"/>
      <c r="AK65" s="68"/>
      <c r="AL65" s="68"/>
      <c r="AM65" s="68"/>
      <c r="AN65" s="62"/>
      <c r="AO65" s="9"/>
      <c r="AP65" s="17">
        <f>COUNTA(L65)</f>
        <v>0</v>
      </c>
      <c r="AQ65" s="17">
        <f>COUNTA(AB65)</f>
        <v>0</v>
      </c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7"/>
      <c r="BG65" s="7"/>
      <c r="BH65" s="7"/>
      <c r="BI65" s="7"/>
      <c r="BJ65" s="7"/>
      <c r="BK65" s="7"/>
    </row>
    <row r="66" spans="1:63" s="8" customFormat="1" ht="3" customHeight="1">
      <c r="A66" s="71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3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7"/>
      <c r="BG66" s="7"/>
      <c r="BH66" s="7"/>
      <c r="BI66" s="7"/>
      <c r="BJ66" s="7"/>
      <c r="BK66" s="7"/>
    </row>
    <row r="67" spans="1:63" s="8" customFormat="1" ht="12.95" customHeight="1">
      <c r="A67" s="66" t="s">
        <v>177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104"/>
      <c r="M67" s="104"/>
      <c r="N67" s="104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  <c r="AC67" s="104"/>
      <c r="AD67" s="104"/>
      <c r="AE67" s="104"/>
      <c r="AF67" s="104"/>
      <c r="AG67" s="104"/>
      <c r="AH67" s="104"/>
      <c r="AI67" s="104"/>
      <c r="AJ67" s="104"/>
      <c r="AK67" s="104"/>
      <c r="AL67" s="104"/>
      <c r="AM67" s="104"/>
      <c r="AN67" s="62"/>
      <c r="AO67" s="9"/>
      <c r="AP67" s="17">
        <f>COUNTA(L67)</f>
        <v>0</v>
      </c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7"/>
      <c r="BG67" s="7"/>
      <c r="BH67" s="7"/>
      <c r="BI67" s="7"/>
      <c r="BJ67" s="7"/>
      <c r="BK67" s="7"/>
    </row>
    <row r="68" spans="1:63" s="8" customFormat="1" ht="3" customHeight="1">
      <c r="A68" s="71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M68" s="71"/>
      <c r="AN68" s="71"/>
      <c r="AO68" s="3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7"/>
      <c r="BG68" s="7"/>
      <c r="BH68" s="7"/>
      <c r="BI68" s="7"/>
      <c r="BJ68" s="7"/>
      <c r="BK68" s="7"/>
    </row>
    <row r="69" spans="1:63" s="8" customFormat="1" ht="12.95" customHeight="1">
      <c r="A69" s="64" t="s">
        <v>113</v>
      </c>
      <c r="B69" s="64"/>
      <c r="C69" s="64"/>
      <c r="D69" s="64"/>
      <c r="E69" s="64"/>
      <c r="F69" s="64"/>
      <c r="G69" s="64"/>
      <c r="H69" s="64"/>
      <c r="I69" s="64"/>
      <c r="J69" s="64"/>
      <c r="K69" s="64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5"/>
      <c r="Z69" s="105"/>
      <c r="AA69" s="105"/>
      <c r="AB69" s="105"/>
      <c r="AC69" s="105"/>
      <c r="AD69" s="105"/>
      <c r="AE69" s="105"/>
      <c r="AF69" s="105"/>
      <c r="AG69" s="105"/>
      <c r="AH69" s="105"/>
      <c r="AI69" s="105"/>
      <c r="AJ69" s="105"/>
      <c r="AK69" s="105"/>
      <c r="AL69" s="105"/>
      <c r="AM69" s="105"/>
      <c r="AN69" s="62"/>
      <c r="AO69" s="9"/>
      <c r="AP69" s="17">
        <f>COUNTA(L69)</f>
        <v>0</v>
      </c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7"/>
      <c r="BG69" s="7"/>
      <c r="BH69" s="7"/>
      <c r="BI69" s="7"/>
      <c r="BJ69" s="7"/>
      <c r="BK69" s="7"/>
    </row>
    <row r="70" spans="1:63" s="8" customFormat="1" ht="3" customHeight="1">
      <c r="A70" s="106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9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7"/>
      <c r="BG70" s="7"/>
      <c r="BH70" s="7"/>
      <c r="BI70" s="7"/>
      <c r="BJ70" s="7"/>
      <c r="BK70" s="7"/>
    </row>
    <row r="71" spans="1:63" s="8" customFormat="1" ht="12.95" customHeight="1">
      <c r="A71" s="78" t="s">
        <v>4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19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7"/>
      <c r="BG71" s="7"/>
      <c r="BH71" s="7"/>
      <c r="BI71" s="7"/>
      <c r="BJ71" s="7"/>
      <c r="BK71" s="7"/>
    </row>
    <row r="72" spans="1:63" s="8" customFormat="1" ht="3" customHeight="1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52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7"/>
      <c r="BG72" s="7"/>
      <c r="BH72" s="7"/>
      <c r="BI72" s="7"/>
      <c r="BJ72" s="7"/>
      <c r="BK72" s="7"/>
    </row>
    <row r="73" spans="1:63" s="8" customFormat="1" ht="12.95" customHeight="1">
      <c r="A73" s="71" t="s">
        <v>5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71" t="s">
        <v>6</v>
      </c>
      <c r="Q73" s="71"/>
      <c r="R73" s="71"/>
      <c r="S73" s="71"/>
      <c r="T73" s="71"/>
      <c r="U73" s="71"/>
      <c r="V73" s="71"/>
      <c r="W73" s="71"/>
      <c r="X73" s="71"/>
      <c r="Y73" s="71"/>
      <c r="Z73" s="71"/>
      <c r="AA73" s="71"/>
      <c r="AB73" s="71"/>
      <c r="AC73" s="71" t="s">
        <v>7</v>
      </c>
      <c r="AD73" s="71"/>
      <c r="AE73" s="71"/>
      <c r="AF73" s="71"/>
      <c r="AG73" s="71"/>
      <c r="AH73" s="71"/>
      <c r="AI73" s="71"/>
      <c r="AJ73" s="71" t="s">
        <v>19</v>
      </c>
      <c r="AK73" s="71"/>
      <c r="AL73" s="71"/>
      <c r="AM73" s="71"/>
      <c r="AN73" s="29"/>
      <c r="AO73" s="29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7"/>
      <c r="BG73" s="7"/>
      <c r="BH73" s="7"/>
      <c r="BI73" s="7"/>
      <c r="BJ73" s="7"/>
      <c r="BK73" s="7"/>
    </row>
    <row r="74" spans="1:63" s="8" customFormat="1" ht="5.0999999999999996" customHeight="1">
      <c r="A74" s="71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M74" s="71"/>
      <c r="AN74" s="71"/>
      <c r="AO74" s="3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7"/>
      <c r="BG74" s="7"/>
      <c r="BH74" s="7"/>
      <c r="BI74" s="7"/>
      <c r="BJ74" s="7"/>
      <c r="BK74" s="7"/>
    </row>
    <row r="75" spans="1:63" s="8" customFormat="1" ht="12.95" customHeight="1">
      <c r="A75" s="50"/>
      <c r="B75" s="16"/>
      <c r="C75" s="66" t="s">
        <v>135</v>
      </c>
      <c r="D75" s="79"/>
      <c r="E75" s="79"/>
      <c r="F75" s="79"/>
      <c r="G75" s="79"/>
      <c r="H75" s="79"/>
      <c r="I75" s="79"/>
      <c r="J75" s="79"/>
      <c r="K75" s="79"/>
      <c r="L75" s="79"/>
      <c r="M75" s="79"/>
      <c r="N75" s="79"/>
      <c r="O75" s="79"/>
      <c r="P75" s="107"/>
      <c r="Q75" s="107"/>
      <c r="R75" s="107"/>
      <c r="S75" s="107"/>
      <c r="T75" s="107"/>
      <c r="U75" s="107"/>
      <c r="V75" s="107"/>
      <c r="W75" s="107"/>
      <c r="X75" s="107"/>
      <c r="Y75" s="107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62"/>
      <c r="AO75" s="9"/>
      <c r="AP75" s="17">
        <f t="shared" ref="AP75:AP83" si="4">COUNTA(P75,AC75,AJ75)-AT75-AV75-AW75-AX75</f>
        <v>0</v>
      </c>
      <c r="AQ75" s="17"/>
      <c r="AR75" s="17"/>
      <c r="AS75" s="17" t="b">
        <v>0</v>
      </c>
      <c r="AT75" s="31">
        <f>COUNTIF(P75:AM75,"-")</f>
        <v>0</v>
      </c>
      <c r="AU75" s="17"/>
      <c r="AV75" s="32">
        <f>IF(P75="",0,1)</f>
        <v>0</v>
      </c>
      <c r="AW75" s="33">
        <f>IF(AC75="",0,1)</f>
        <v>0</v>
      </c>
      <c r="AX75" s="34">
        <f>IF(AJ75="",0,1)</f>
        <v>0</v>
      </c>
      <c r="AY75" s="17"/>
      <c r="AZ75" s="17" t="s">
        <v>27</v>
      </c>
      <c r="BA75" s="17" t="s">
        <v>28</v>
      </c>
      <c r="BB75" s="17" t="s">
        <v>29</v>
      </c>
      <c r="BC75" s="17" t="s">
        <v>30</v>
      </c>
      <c r="BD75" s="17" t="s">
        <v>31</v>
      </c>
      <c r="BE75" s="17" t="s">
        <v>32</v>
      </c>
      <c r="BF75" s="17" t="s">
        <v>33</v>
      </c>
      <c r="BG75" s="17" t="s">
        <v>34</v>
      </c>
      <c r="BH75" s="17" t="s">
        <v>35</v>
      </c>
      <c r="BI75" s="17" t="s">
        <v>36</v>
      </c>
      <c r="BJ75" s="7"/>
      <c r="BK75" s="7"/>
    </row>
    <row r="76" spans="1:63" s="8" customFormat="1" ht="3" customHeight="1">
      <c r="A76" s="71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1"/>
      <c r="AN76" s="71"/>
      <c r="AO76" s="3"/>
      <c r="AP76" s="17">
        <f t="shared" si="4"/>
        <v>0</v>
      </c>
      <c r="AQ76" s="17"/>
      <c r="AR76" s="17"/>
      <c r="AS76" s="17"/>
      <c r="AT76" s="17"/>
      <c r="AU76" s="17"/>
      <c r="AV76" s="35"/>
      <c r="AW76" s="24"/>
      <c r="AX76" s="36"/>
      <c r="AY76" s="17"/>
      <c r="AZ76" s="17"/>
      <c r="BA76" s="17"/>
      <c r="BB76" s="17"/>
      <c r="BC76" s="17"/>
      <c r="BD76" s="17"/>
      <c r="BE76" s="17"/>
      <c r="BF76" s="7"/>
      <c r="BG76" s="7"/>
      <c r="BH76" s="7"/>
      <c r="BI76" s="7"/>
      <c r="BJ76" s="7"/>
      <c r="BK76" s="7"/>
    </row>
    <row r="77" spans="1:63" s="8" customFormat="1" ht="12.95" customHeight="1">
      <c r="A77" s="50"/>
      <c r="B77" s="16"/>
      <c r="C77" s="66" t="s">
        <v>136</v>
      </c>
      <c r="D77" s="79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79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62"/>
      <c r="AO77" s="9"/>
      <c r="AP77" s="17">
        <f t="shared" si="4"/>
        <v>0</v>
      </c>
      <c r="AQ77" s="17"/>
      <c r="AR77" s="17"/>
      <c r="AS77" s="17" t="b">
        <v>0</v>
      </c>
      <c r="AT77" s="31">
        <f>COUNTIF(P77:AM77,"-")</f>
        <v>0</v>
      </c>
      <c r="AU77" s="17"/>
      <c r="AV77" s="35">
        <f>IF(P77="",0,1)</f>
        <v>0</v>
      </c>
      <c r="AW77" s="24">
        <f>IF(AC77="",0,1)</f>
        <v>0</v>
      </c>
      <c r="AX77" s="36">
        <f>IF(AJ77="",0,1)</f>
        <v>0</v>
      </c>
      <c r="AY77" s="17"/>
      <c r="AZ77" s="17" t="s">
        <v>37</v>
      </c>
      <c r="BA77" s="17" t="s">
        <v>38</v>
      </c>
      <c r="BB77" s="17" t="s">
        <v>39</v>
      </c>
      <c r="BC77" s="17" t="s">
        <v>41</v>
      </c>
      <c r="BD77" s="8" t="s">
        <v>42</v>
      </c>
      <c r="BE77" s="17" t="s">
        <v>43</v>
      </c>
      <c r="BF77" s="17" t="s">
        <v>40</v>
      </c>
      <c r="BG77" s="17"/>
      <c r="BH77" s="17"/>
      <c r="BI77" s="17" t="s">
        <v>40</v>
      </c>
      <c r="BJ77" s="7"/>
      <c r="BK77" s="7"/>
    </row>
    <row r="78" spans="1:63" s="8" customFormat="1" ht="3" customHeight="1">
      <c r="A78" s="71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M78" s="71"/>
      <c r="AN78" s="71"/>
      <c r="AO78" s="3"/>
      <c r="AP78" s="17">
        <f t="shared" si="4"/>
        <v>0</v>
      </c>
      <c r="AQ78" s="17"/>
      <c r="AR78" s="17"/>
      <c r="AS78" s="17"/>
      <c r="AT78" s="17"/>
      <c r="AU78" s="17"/>
      <c r="AV78" s="35"/>
      <c r="AW78" s="24"/>
      <c r="AX78" s="36"/>
      <c r="AY78" s="17"/>
      <c r="AZ78" s="17"/>
      <c r="BA78" s="17"/>
      <c r="BB78" s="17"/>
      <c r="BC78" s="17"/>
      <c r="BD78" s="17"/>
      <c r="BE78" s="17"/>
      <c r="BF78" s="7"/>
      <c r="BG78" s="7"/>
      <c r="BH78" s="7"/>
      <c r="BI78" s="7"/>
      <c r="BJ78" s="7"/>
      <c r="BK78" s="7"/>
    </row>
    <row r="79" spans="1:63" s="8" customFormat="1" ht="12.95" customHeight="1">
      <c r="A79" s="50"/>
      <c r="B79" s="16"/>
      <c r="C79" s="66" t="s">
        <v>127</v>
      </c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79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62"/>
      <c r="AO79" s="9"/>
      <c r="AP79" s="17">
        <f t="shared" si="4"/>
        <v>0</v>
      </c>
      <c r="AQ79" s="17"/>
      <c r="AR79" s="17"/>
      <c r="AS79" s="17" t="b">
        <v>0</v>
      </c>
      <c r="AT79" s="31">
        <f>COUNTIF(P79:AM79,"-")</f>
        <v>0</v>
      </c>
      <c r="AU79" s="17"/>
      <c r="AV79" s="35">
        <f>IF(P79="",0,1)</f>
        <v>0</v>
      </c>
      <c r="AW79" s="24">
        <f>IF(AC79="",0,1)</f>
        <v>0</v>
      </c>
      <c r="AX79" s="36">
        <f>IF(AJ79="",0,1)</f>
        <v>0</v>
      </c>
      <c r="AY79" s="17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7"/>
      <c r="BK79" s="7"/>
    </row>
    <row r="80" spans="1:63" s="8" customFormat="1" ht="3" customHeight="1">
      <c r="A80" s="71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M80" s="71"/>
      <c r="AN80" s="71"/>
      <c r="AO80" s="3"/>
      <c r="AP80" s="17">
        <f t="shared" si="4"/>
        <v>0</v>
      </c>
      <c r="AQ80" s="17"/>
      <c r="AR80" s="17"/>
      <c r="AS80" s="17"/>
      <c r="AT80" s="17"/>
      <c r="AU80" s="17"/>
      <c r="AV80" s="35"/>
      <c r="AW80" s="24"/>
      <c r="AX80" s="36"/>
      <c r="AY80" s="17"/>
      <c r="AZ80" s="17"/>
      <c r="BA80" s="17"/>
      <c r="BB80" s="17"/>
      <c r="BC80" s="17"/>
      <c r="BD80" s="17"/>
      <c r="BE80" s="17"/>
      <c r="BF80" s="7"/>
      <c r="BG80" s="7"/>
      <c r="BH80" s="7"/>
      <c r="BI80" s="7"/>
      <c r="BJ80" s="7"/>
      <c r="BK80" s="7"/>
    </row>
    <row r="81" spans="1:63" s="8" customFormat="1" ht="12.95" customHeight="1">
      <c r="A81" s="50"/>
      <c r="B81" s="16"/>
      <c r="C81" s="66" t="s">
        <v>134</v>
      </c>
      <c r="D81" s="66"/>
      <c r="E81" s="66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107"/>
      <c r="Q81" s="107"/>
      <c r="R81" s="107"/>
      <c r="S81" s="107"/>
      <c r="T81" s="107"/>
      <c r="U81" s="107"/>
      <c r="V81" s="107"/>
      <c r="W81" s="107"/>
      <c r="X81" s="107"/>
      <c r="Y81" s="107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62"/>
      <c r="AO81" s="9"/>
      <c r="AP81" s="17">
        <f t="shared" si="4"/>
        <v>0</v>
      </c>
      <c r="AQ81" s="17"/>
      <c r="AR81" s="17"/>
      <c r="AS81" s="17" t="b">
        <v>0</v>
      </c>
      <c r="AT81" s="31">
        <f>COUNTIF(P81:AM81,"-")</f>
        <v>0</v>
      </c>
      <c r="AU81" s="17"/>
      <c r="AV81" s="35">
        <f>IF(P81="",0,1)</f>
        <v>0</v>
      </c>
      <c r="AW81" s="24">
        <f>IF(AC81="",0,1)</f>
        <v>0</v>
      </c>
      <c r="AX81" s="36">
        <f>IF(AJ81="",0,1)</f>
        <v>0</v>
      </c>
      <c r="AY81" s="17"/>
      <c r="AZ81" s="17"/>
      <c r="BA81" s="17"/>
      <c r="BB81" s="17"/>
      <c r="BC81" s="17"/>
      <c r="BD81" s="17"/>
      <c r="BE81" s="17"/>
      <c r="BF81" s="17"/>
      <c r="BG81" s="17"/>
      <c r="BH81" s="17"/>
      <c r="BI81" s="17"/>
      <c r="BJ81" s="7"/>
      <c r="BK81" s="7"/>
    </row>
    <row r="82" spans="1:63" s="8" customFormat="1" ht="3" customHeight="1">
      <c r="A82" s="71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M82" s="71"/>
      <c r="AN82" s="71"/>
      <c r="AO82" s="3"/>
      <c r="AP82" s="17">
        <f t="shared" si="4"/>
        <v>0</v>
      </c>
      <c r="AQ82" s="17"/>
      <c r="AR82" s="17"/>
      <c r="AS82" s="17"/>
      <c r="AT82" s="17"/>
      <c r="AU82" s="17"/>
      <c r="AV82" s="35"/>
      <c r="AW82" s="24"/>
      <c r="AX82" s="36"/>
      <c r="AY82" s="17"/>
      <c r="AZ82" s="17"/>
      <c r="BA82" s="17"/>
      <c r="BB82" s="17"/>
      <c r="BC82" s="17"/>
      <c r="BD82" s="17"/>
      <c r="BE82" s="17"/>
      <c r="BF82" s="7"/>
      <c r="BG82" s="7"/>
      <c r="BH82" s="7"/>
      <c r="BI82" s="7"/>
      <c r="BJ82" s="7"/>
      <c r="BK82" s="7"/>
    </row>
    <row r="83" spans="1:63" s="8" customFormat="1" ht="12.95" customHeight="1">
      <c r="A83" s="50"/>
      <c r="B83" s="15"/>
      <c r="C83" s="107"/>
      <c r="D83" s="108"/>
      <c r="E83" s="108"/>
      <c r="F83" s="108"/>
      <c r="G83" s="108"/>
      <c r="H83" s="108"/>
      <c r="I83" s="108"/>
      <c r="J83" s="108"/>
      <c r="K83" s="108"/>
      <c r="L83" s="108"/>
      <c r="M83" s="108"/>
      <c r="N83" s="108"/>
      <c r="O83" s="57"/>
      <c r="P83" s="107"/>
      <c r="Q83" s="107"/>
      <c r="R83" s="107"/>
      <c r="S83" s="107"/>
      <c r="T83" s="107"/>
      <c r="U83" s="107"/>
      <c r="V83" s="107"/>
      <c r="W83" s="107"/>
      <c r="X83" s="107"/>
      <c r="Y83" s="107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62"/>
      <c r="AO83" s="9"/>
      <c r="AP83" s="17">
        <f t="shared" si="4"/>
        <v>0</v>
      </c>
      <c r="AQ83" s="17"/>
      <c r="AR83" s="17"/>
      <c r="AS83" s="17" t="b">
        <v>0</v>
      </c>
      <c r="AT83" s="31">
        <f>COUNTIF(P83:AM83,"-")</f>
        <v>0</v>
      </c>
      <c r="AU83" s="17"/>
      <c r="AV83" s="37">
        <f>IF(P83="",0,1)</f>
        <v>0</v>
      </c>
      <c r="AW83" s="38">
        <f>IF(AC83="",0,1)</f>
        <v>0</v>
      </c>
      <c r="AX83" s="39">
        <f>IF(AJ83="",0,1)</f>
        <v>0</v>
      </c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7"/>
      <c r="BK83" s="7"/>
    </row>
    <row r="84" spans="1:63" s="8" customFormat="1" ht="3" customHeight="1">
      <c r="A84" s="71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3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7"/>
      <c r="BG84" s="7"/>
      <c r="BH84" s="7"/>
      <c r="BI84" s="7"/>
      <c r="BJ84" s="7"/>
      <c r="BK84" s="7"/>
    </row>
    <row r="85" spans="1:63" s="8" customFormat="1" ht="12.95" customHeight="1">
      <c r="A85" s="78" t="s">
        <v>172</v>
      </c>
      <c r="B85" s="78"/>
      <c r="C85" s="78"/>
      <c r="D85" s="78"/>
      <c r="E85" s="78"/>
      <c r="F85" s="78"/>
      <c r="G85" s="78"/>
      <c r="H85" s="78"/>
      <c r="I85" s="78"/>
      <c r="J85" s="78"/>
      <c r="K85" s="78"/>
      <c r="L85" s="78"/>
      <c r="M85" s="78"/>
      <c r="N85" s="78"/>
      <c r="O85" s="78"/>
      <c r="P85" s="78"/>
      <c r="Q85" s="78"/>
      <c r="R85" s="78"/>
      <c r="S85" s="78"/>
      <c r="T85" s="78"/>
      <c r="U85" s="78"/>
      <c r="V85" s="78"/>
      <c r="W85" s="78"/>
      <c r="X85" s="78"/>
      <c r="Y85" s="78"/>
      <c r="Z85" s="78"/>
      <c r="AA85" s="78"/>
      <c r="AB85" s="78"/>
      <c r="AC85" s="78"/>
      <c r="AD85" s="78"/>
      <c r="AE85" s="78"/>
      <c r="AF85" s="78"/>
      <c r="AG85" s="78"/>
      <c r="AH85" s="78"/>
      <c r="AI85" s="78"/>
      <c r="AJ85" s="78"/>
      <c r="AK85" s="78"/>
      <c r="AL85" s="78"/>
      <c r="AM85" s="78"/>
      <c r="AN85" s="78"/>
      <c r="AO85" s="19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7"/>
      <c r="BG85" s="7"/>
      <c r="BH85" s="7"/>
      <c r="BI85" s="7"/>
      <c r="BJ85" s="7"/>
      <c r="BK85" s="7"/>
    </row>
    <row r="86" spans="1:63" s="8" customFormat="1" ht="5.0999999999999996" customHeight="1">
      <c r="A86" s="71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M86" s="71"/>
      <c r="AN86" s="71"/>
      <c r="AO86" s="3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7"/>
      <c r="BG86" s="7"/>
      <c r="BH86" s="7"/>
      <c r="BI86" s="7"/>
      <c r="BJ86" s="7"/>
      <c r="BK86" s="7"/>
    </row>
    <row r="87" spans="1:63" s="8" customFormat="1" ht="12.95" customHeight="1">
      <c r="A87" s="64" t="s">
        <v>168</v>
      </c>
      <c r="B87" s="64"/>
      <c r="C87" s="64"/>
      <c r="D87" s="64"/>
      <c r="E87" s="64"/>
      <c r="F87" s="64"/>
      <c r="G87" s="64"/>
      <c r="H87" s="65" t="s">
        <v>8</v>
      </c>
      <c r="I87" s="65"/>
      <c r="J87" s="56"/>
      <c r="K87" s="65" t="s">
        <v>9</v>
      </c>
      <c r="L87" s="65"/>
      <c r="M87" s="56"/>
      <c r="N87" s="65" t="s">
        <v>71</v>
      </c>
      <c r="O87" s="65"/>
      <c r="P87" s="65"/>
      <c r="Q87" s="109"/>
      <c r="R87" s="109"/>
      <c r="S87" s="109"/>
      <c r="T87" s="109"/>
      <c r="U87" s="109"/>
      <c r="V87" s="109"/>
      <c r="W87" s="109"/>
      <c r="X87" s="109"/>
      <c r="Y87" s="109"/>
      <c r="Z87" s="65" t="s">
        <v>174</v>
      </c>
      <c r="AA87" s="65"/>
      <c r="AB87" s="65"/>
      <c r="AC87" s="65"/>
      <c r="AD87" s="65"/>
      <c r="AE87" s="109"/>
      <c r="AF87" s="109"/>
      <c r="AG87" s="109"/>
      <c r="AH87" s="109"/>
      <c r="AI87" s="109"/>
      <c r="AJ87" s="109"/>
      <c r="AK87" s="109"/>
      <c r="AL87" s="109"/>
      <c r="AM87" s="109"/>
      <c r="AN87" s="45"/>
      <c r="AO87" s="30"/>
      <c r="AP87" s="17">
        <f>COUNTA(AQ87,Q87)</f>
        <v>1</v>
      </c>
      <c r="AQ87" s="17">
        <v>2</v>
      </c>
      <c r="AR87" s="17"/>
      <c r="AS87" s="17" t="s">
        <v>25</v>
      </c>
      <c r="AT87" s="17" t="s">
        <v>26</v>
      </c>
      <c r="AU87" s="8" t="s">
        <v>66</v>
      </c>
      <c r="AV87" s="17" t="s">
        <v>67</v>
      </c>
      <c r="AW87" s="8" t="s">
        <v>68</v>
      </c>
      <c r="AX87" s="8" t="s">
        <v>69</v>
      </c>
      <c r="AY87" s="8" t="s">
        <v>70</v>
      </c>
      <c r="AZ87" s="8" t="s">
        <v>82</v>
      </c>
      <c r="BB87" s="17" t="s">
        <v>24</v>
      </c>
      <c r="BE87" s="17"/>
      <c r="BF87" s="7"/>
      <c r="BG87" s="7"/>
      <c r="BH87" s="7"/>
      <c r="BI87" s="7"/>
      <c r="BJ87" s="7"/>
      <c r="BK87" s="7"/>
    </row>
    <row r="88" spans="1:63" s="8" customFormat="1" ht="5.0999999999999996" customHeight="1">
      <c r="A88" s="71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  <c r="AA88" s="71"/>
      <c r="AB88" s="71"/>
      <c r="AC88" s="71"/>
      <c r="AD88" s="71"/>
      <c r="AE88" s="71"/>
      <c r="AF88" s="71"/>
      <c r="AG88" s="71"/>
      <c r="AH88" s="71"/>
      <c r="AI88" s="71"/>
      <c r="AJ88" s="71"/>
      <c r="AK88" s="71"/>
      <c r="AL88" s="71"/>
      <c r="AM88" s="71"/>
      <c r="AN88" s="71"/>
      <c r="AO88" s="3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7"/>
      <c r="BG88" s="7"/>
      <c r="BH88" s="7"/>
      <c r="BI88" s="7"/>
      <c r="BJ88" s="7"/>
      <c r="BK88" s="7"/>
    </row>
    <row r="89" spans="1:63" s="8" customFormat="1" ht="12.95" customHeight="1">
      <c r="A89" s="64" t="s">
        <v>167</v>
      </c>
      <c r="B89" s="64"/>
      <c r="C89" s="64"/>
      <c r="D89" s="64"/>
      <c r="E89" s="64"/>
      <c r="F89" s="64"/>
      <c r="G89" s="64"/>
      <c r="H89" s="65" t="s">
        <v>8</v>
      </c>
      <c r="I89" s="65"/>
      <c r="J89" s="56"/>
      <c r="K89" s="65" t="s">
        <v>9</v>
      </c>
      <c r="L89" s="65"/>
      <c r="M89" s="56"/>
      <c r="N89" s="65" t="s">
        <v>71</v>
      </c>
      <c r="O89" s="65"/>
      <c r="P89" s="65"/>
      <c r="Q89" s="109"/>
      <c r="R89" s="109"/>
      <c r="S89" s="109"/>
      <c r="T89" s="109"/>
      <c r="U89" s="109"/>
      <c r="V89" s="109"/>
      <c r="W89" s="109"/>
      <c r="X89" s="109"/>
      <c r="Y89" s="109"/>
      <c r="Z89" s="82" t="s">
        <v>173</v>
      </c>
      <c r="AA89" s="82"/>
      <c r="AB89" s="82"/>
      <c r="AC89" s="82"/>
      <c r="AD89" s="82"/>
      <c r="AE89" s="109"/>
      <c r="AF89" s="109"/>
      <c r="AG89" s="109"/>
      <c r="AH89" s="109"/>
      <c r="AI89" s="109"/>
      <c r="AJ89" s="109"/>
      <c r="AK89" s="109"/>
      <c r="AL89" s="109"/>
      <c r="AM89" s="109"/>
      <c r="AN89" s="45"/>
      <c r="AO89" s="30"/>
      <c r="AP89" s="17">
        <f>COUNTA(AQ89,Q89)</f>
        <v>1</v>
      </c>
      <c r="AQ89" s="17">
        <v>2</v>
      </c>
      <c r="AR89" s="17"/>
      <c r="AS89" s="17" t="s">
        <v>72</v>
      </c>
      <c r="AT89" s="17" t="s">
        <v>73</v>
      </c>
      <c r="AV89" s="17"/>
      <c r="BB89" s="17" t="s">
        <v>24</v>
      </c>
      <c r="BE89" s="17"/>
      <c r="BF89" s="7"/>
      <c r="BG89" s="7"/>
      <c r="BH89" s="7"/>
      <c r="BI89" s="7"/>
      <c r="BJ89" s="7"/>
      <c r="BK89" s="7"/>
    </row>
    <row r="90" spans="1:63" s="8" customFormat="1" ht="5.0999999999999996" customHeight="1">
      <c r="A90" s="71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42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7"/>
      <c r="BG90" s="7"/>
      <c r="BH90" s="7"/>
      <c r="BI90" s="7"/>
      <c r="BJ90" s="7"/>
      <c r="BK90" s="7"/>
    </row>
    <row r="91" spans="1:63" s="8" customFormat="1" ht="12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7"/>
      <c r="BG91" s="7"/>
      <c r="BH91" s="7"/>
      <c r="BI91" s="7"/>
      <c r="BJ91" s="7"/>
      <c r="BK91" s="7"/>
    </row>
    <row r="92" spans="1:63" s="8" customFormat="1" ht="12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17"/>
      <c r="AQ92" s="55" t="s">
        <v>9</v>
      </c>
      <c r="AR92" s="17"/>
      <c r="AS92" s="17" t="s">
        <v>116</v>
      </c>
      <c r="AT92" s="17" t="s">
        <v>133</v>
      </c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7"/>
      <c r="BG92" s="7"/>
      <c r="BH92" s="7"/>
      <c r="BI92" s="7"/>
      <c r="BJ92" s="7"/>
      <c r="BK92" s="7"/>
    </row>
    <row r="93" spans="1:63" s="8" customFormat="1" ht="12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17"/>
      <c r="AQ93" s="55">
        <v>1</v>
      </c>
      <c r="AR93" s="17"/>
      <c r="AS93" s="17" t="s">
        <v>44</v>
      </c>
      <c r="AT93" s="17" t="s">
        <v>81</v>
      </c>
      <c r="AU93" s="17" t="s">
        <v>129</v>
      </c>
      <c r="AV93" s="17" t="s">
        <v>114</v>
      </c>
      <c r="AW93" s="17"/>
      <c r="AX93" s="17" t="s">
        <v>153</v>
      </c>
      <c r="AY93" s="17"/>
      <c r="AZ93" s="17"/>
      <c r="BA93" s="17"/>
      <c r="BB93" s="17"/>
      <c r="BC93" s="17"/>
      <c r="BD93" s="17"/>
      <c r="BE93" s="17"/>
      <c r="BF93" s="7"/>
      <c r="BG93" s="7"/>
      <c r="BH93" s="7"/>
      <c r="BI93" s="7"/>
      <c r="BJ93" s="7"/>
      <c r="BK93" s="7"/>
    </row>
    <row r="94" spans="1:63" s="8" customFormat="1" ht="12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17"/>
      <c r="AQ94" s="55">
        <v>2</v>
      </c>
      <c r="AR94" s="17"/>
      <c r="AS94" s="17" t="s">
        <v>45</v>
      </c>
      <c r="AT94" s="17" t="s">
        <v>74</v>
      </c>
      <c r="AU94" s="17" t="s">
        <v>130</v>
      </c>
      <c r="AV94" s="17" t="s">
        <v>115</v>
      </c>
      <c r="AW94" s="17"/>
      <c r="AX94" s="17" t="s">
        <v>152</v>
      </c>
      <c r="AY94" s="17"/>
      <c r="AZ94" s="17"/>
      <c r="BA94" s="17"/>
      <c r="BB94" s="17"/>
      <c r="BC94" s="17"/>
      <c r="BD94" s="17"/>
      <c r="BE94" s="17"/>
      <c r="BF94" s="7"/>
      <c r="BG94" s="7"/>
      <c r="BH94" s="7"/>
      <c r="BI94" s="7"/>
      <c r="BJ94" s="7"/>
      <c r="BK94" s="7"/>
    </row>
    <row r="95" spans="1:63" s="8" customFormat="1" ht="12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17"/>
      <c r="AQ95" s="55">
        <v>3</v>
      </c>
      <c r="AR95" s="17"/>
      <c r="AS95" s="8" t="s">
        <v>46</v>
      </c>
      <c r="AT95" s="17" t="s">
        <v>75</v>
      </c>
      <c r="AU95" s="17" t="s">
        <v>79</v>
      </c>
      <c r="AV95" s="17" t="s">
        <v>122</v>
      </c>
      <c r="AW95" s="17"/>
      <c r="AX95" s="17"/>
      <c r="AY95" s="17"/>
      <c r="AZ95" s="17"/>
      <c r="BA95" s="17"/>
      <c r="BB95" s="17"/>
      <c r="BC95" s="17"/>
      <c r="BD95" s="17"/>
      <c r="BE95" s="17"/>
      <c r="BF95" s="7"/>
      <c r="BG95" s="7"/>
      <c r="BH95" s="7"/>
      <c r="BI95" s="7"/>
      <c r="BJ95" s="7"/>
      <c r="BK95" s="7"/>
    </row>
    <row r="96" spans="1:63" s="8" customFormat="1" ht="12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17"/>
      <c r="AQ96" s="55">
        <v>4</v>
      </c>
      <c r="AR96" s="17"/>
      <c r="AS96" s="8" t="s">
        <v>47</v>
      </c>
      <c r="AT96" s="17" t="s">
        <v>76</v>
      </c>
      <c r="AU96" s="17" t="s">
        <v>131</v>
      </c>
      <c r="AV96" s="17" t="s">
        <v>123</v>
      </c>
      <c r="AW96" s="17"/>
      <c r="AX96" s="17"/>
      <c r="AY96" s="17"/>
      <c r="AZ96" s="17"/>
      <c r="BA96" s="17"/>
      <c r="BB96" s="17"/>
      <c r="BC96" s="17"/>
      <c r="BD96" s="17"/>
      <c r="BE96" s="17"/>
      <c r="BF96" s="7"/>
      <c r="BG96" s="7"/>
      <c r="BH96" s="7"/>
      <c r="BI96" s="7"/>
      <c r="BJ96" s="7"/>
      <c r="BK96" s="7"/>
    </row>
    <row r="97" spans="1:63" s="8" customFormat="1" ht="12">
      <c r="A97" s="7"/>
      <c r="B97" s="7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17"/>
      <c r="AQ97" s="55">
        <v>5</v>
      </c>
      <c r="AR97" s="17"/>
      <c r="AS97" s="8" t="s">
        <v>48</v>
      </c>
      <c r="AT97" s="17" t="s">
        <v>77</v>
      </c>
      <c r="AU97" s="17" t="s">
        <v>132</v>
      </c>
      <c r="AV97" s="17" t="s">
        <v>169</v>
      </c>
      <c r="AW97" s="17"/>
      <c r="AY97" s="17"/>
      <c r="AZ97" s="17"/>
      <c r="BA97" s="17"/>
      <c r="BB97" s="17"/>
      <c r="BC97" s="17"/>
      <c r="BD97" s="17"/>
      <c r="BE97" s="17"/>
      <c r="BF97" s="7"/>
      <c r="BG97" s="7"/>
      <c r="BH97" s="7"/>
      <c r="BI97" s="7"/>
      <c r="BJ97" s="7"/>
      <c r="BK97" s="7"/>
    </row>
    <row r="98" spans="1:63" s="8" customFormat="1" ht="12">
      <c r="A98" s="7"/>
      <c r="B98" s="7"/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17"/>
      <c r="AQ98" s="55">
        <v>6</v>
      </c>
      <c r="AR98" s="17"/>
      <c r="AS98" s="8" t="s">
        <v>49</v>
      </c>
      <c r="AT98" s="17" t="s">
        <v>78</v>
      </c>
      <c r="AU98" s="8" t="s">
        <v>184</v>
      </c>
      <c r="AV98" s="17"/>
      <c r="AW98" s="17"/>
      <c r="AY98" s="17"/>
      <c r="AZ98" s="17"/>
      <c r="BA98" s="17"/>
      <c r="BB98" s="17"/>
      <c r="BC98" s="17"/>
      <c r="BD98" s="17"/>
      <c r="BE98" s="17"/>
      <c r="BF98" s="7"/>
      <c r="BG98" s="7"/>
      <c r="BH98" s="7"/>
      <c r="BI98" s="7"/>
      <c r="BJ98" s="7"/>
      <c r="BK98" s="7"/>
    </row>
    <row r="99" spans="1:63" s="8" customFormat="1" ht="12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17"/>
      <c r="AQ99" s="55">
        <v>7</v>
      </c>
      <c r="AR99" s="17"/>
      <c r="AS99" s="8" t="s">
        <v>50</v>
      </c>
      <c r="AT99" s="17" t="s">
        <v>79</v>
      </c>
      <c r="AV99" s="17"/>
      <c r="AW99" s="17"/>
      <c r="AX99" s="17" t="s">
        <v>153</v>
      </c>
      <c r="AY99" s="17"/>
      <c r="AZ99" s="17"/>
      <c r="BA99" s="17"/>
      <c r="BB99" s="17"/>
      <c r="BC99" s="17"/>
      <c r="BD99" s="17"/>
      <c r="BE99" s="17"/>
      <c r="BF99" s="7"/>
      <c r="BG99" s="7"/>
      <c r="BH99" s="7"/>
      <c r="BI99" s="7"/>
      <c r="BJ99" s="7"/>
      <c r="BK99" s="7"/>
    </row>
    <row r="100" spans="1:63" s="8" customFormat="1" ht="12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17"/>
      <c r="AQ100" s="55">
        <v>8</v>
      </c>
      <c r="AR100" s="17"/>
      <c r="AS100" s="8" t="s">
        <v>51</v>
      </c>
      <c r="AT100" s="17" t="s">
        <v>80</v>
      </c>
      <c r="AV100" s="17"/>
      <c r="AW100" s="17"/>
      <c r="AX100" s="17" t="s">
        <v>154</v>
      </c>
      <c r="AY100" s="17"/>
      <c r="AZ100" s="17"/>
      <c r="BA100" s="17"/>
      <c r="BB100" s="17"/>
      <c r="BC100" s="17"/>
      <c r="BD100" s="17"/>
      <c r="BE100" s="17"/>
      <c r="BF100" s="7"/>
      <c r="BG100" s="7"/>
      <c r="BH100" s="7"/>
      <c r="BI100" s="7"/>
      <c r="BJ100" s="7"/>
      <c r="BK100" s="7"/>
    </row>
    <row r="101" spans="1:63" s="8" customFormat="1" ht="12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17"/>
      <c r="AQ101" s="55">
        <v>9</v>
      </c>
      <c r="AR101" s="17"/>
      <c r="AS101" s="8" t="s">
        <v>52</v>
      </c>
      <c r="AT101" s="8" t="s">
        <v>185</v>
      </c>
      <c r="AU101" s="17"/>
      <c r="AV101" s="17" t="s">
        <v>139</v>
      </c>
      <c r="AW101" s="17"/>
      <c r="AX101" s="17"/>
      <c r="AY101" s="17"/>
      <c r="AZ101" s="17"/>
      <c r="BA101" s="17"/>
      <c r="BB101" s="17"/>
      <c r="BC101" s="17"/>
      <c r="BD101" s="17"/>
      <c r="BE101" s="17"/>
      <c r="BF101" s="7"/>
      <c r="BG101" s="7"/>
      <c r="BH101" s="7"/>
      <c r="BI101" s="7"/>
      <c r="BJ101" s="7"/>
      <c r="BK101" s="7"/>
    </row>
    <row r="102" spans="1:63" s="8" customFormat="1" ht="12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17"/>
      <c r="AQ102" s="55">
        <v>10</v>
      </c>
      <c r="AR102" s="17"/>
      <c r="AS102" s="8" t="s">
        <v>53</v>
      </c>
      <c r="AT102" s="17" t="s">
        <v>187</v>
      </c>
      <c r="AU102" s="17"/>
      <c r="AV102" s="17" t="s">
        <v>141</v>
      </c>
      <c r="AW102" s="17"/>
      <c r="AX102" s="17"/>
      <c r="AY102" s="17"/>
      <c r="AZ102" s="17"/>
      <c r="BA102" s="17"/>
      <c r="BB102" s="17"/>
      <c r="BC102" s="17"/>
      <c r="BD102" s="17"/>
      <c r="BE102" s="17"/>
      <c r="BF102" s="7"/>
      <c r="BG102" s="7"/>
      <c r="BH102" s="7"/>
      <c r="BI102" s="7"/>
      <c r="BJ102" s="7"/>
      <c r="BK102" s="7"/>
    </row>
    <row r="103" spans="1:63" s="8" customFormat="1" ht="12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17"/>
      <c r="AQ103" s="55">
        <v>11</v>
      </c>
      <c r="AR103" s="17"/>
      <c r="AS103" s="8" t="s">
        <v>54</v>
      </c>
      <c r="AT103" s="17"/>
      <c r="AU103" s="17"/>
      <c r="AV103" s="17" t="s">
        <v>140</v>
      </c>
      <c r="AW103" s="17"/>
      <c r="AX103" s="17"/>
      <c r="AY103" s="17"/>
      <c r="AZ103" s="17"/>
      <c r="BA103" s="17"/>
      <c r="BB103" s="17"/>
      <c r="BC103" s="17"/>
      <c r="BD103" s="17"/>
      <c r="BE103" s="17"/>
      <c r="BF103" s="7"/>
      <c r="BG103" s="7"/>
      <c r="BH103" s="7"/>
      <c r="BI103" s="7"/>
      <c r="BJ103" s="7"/>
      <c r="BK103" s="7"/>
    </row>
    <row r="104" spans="1:63" s="8" customFormat="1" ht="12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17"/>
      <c r="AQ104" s="55">
        <v>12</v>
      </c>
      <c r="AR104" s="17"/>
      <c r="AS104" s="8" t="s">
        <v>55</v>
      </c>
      <c r="AT104" s="17"/>
      <c r="AU104" s="17"/>
      <c r="AV104" s="17" t="s">
        <v>186</v>
      </c>
      <c r="AW104" s="17"/>
      <c r="AX104" s="17"/>
      <c r="AY104" s="17"/>
      <c r="AZ104" s="17"/>
      <c r="BA104" s="17"/>
      <c r="BB104" s="17"/>
      <c r="BC104" s="17"/>
      <c r="BD104" s="17"/>
      <c r="BE104" s="17"/>
      <c r="BF104" s="7"/>
      <c r="BG104" s="7"/>
      <c r="BH104" s="7"/>
      <c r="BI104" s="7"/>
      <c r="BJ104" s="7"/>
      <c r="BK104" s="7"/>
    </row>
    <row r="105" spans="1:63" s="8" customFormat="1" ht="12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17"/>
      <c r="AQ105" s="55">
        <v>13</v>
      </c>
      <c r="AR105" s="17"/>
      <c r="AS105" s="8" t="s">
        <v>56</v>
      </c>
      <c r="AT105" s="17" t="s">
        <v>81</v>
      </c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7"/>
      <c r="BG105" s="7"/>
      <c r="BH105" s="7"/>
      <c r="BI105" s="7"/>
      <c r="BJ105" s="7"/>
      <c r="BK105" s="7"/>
    </row>
    <row r="106" spans="1:63" s="8" customFormat="1" ht="12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17"/>
      <c r="AQ106" s="55">
        <v>14</v>
      </c>
      <c r="AR106" s="17"/>
      <c r="AS106" s="8" t="s">
        <v>57</v>
      </c>
      <c r="AT106" s="17" t="s">
        <v>74</v>
      </c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7"/>
      <c r="BG106" s="7"/>
      <c r="BH106" s="7"/>
      <c r="BI106" s="7"/>
      <c r="BJ106" s="7"/>
      <c r="BK106" s="7"/>
    </row>
    <row r="107" spans="1:63" s="8" customFormat="1" ht="12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17"/>
      <c r="AQ107" s="55">
        <v>15</v>
      </c>
      <c r="AR107" s="17"/>
      <c r="AS107" s="8" t="s">
        <v>58</v>
      </c>
      <c r="AT107" s="17" t="s">
        <v>75</v>
      </c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7"/>
      <c r="BG107" s="7"/>
      <c r="BH107" s="7"/>
      <c r="BI107" s="7"/>
      <c r="BJ107" s="7"/>
      <c r="BK107" s="7"/>
    </row>
    <row r="108" spans="1:63" s="8" customFormat="1" ht="12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17"/>
      <c r="AQ108" s="55">
        <v>16</v>
      </c>
      <c r="AR108" s="17"/>
      <c r="AS108" s="8" t="s">
        <v>59</v>
      </c>
      <c r="AT108" s="17" t="s">
        <v>76</v>
      </c>
      <c r="AU108" s="17"/>
      <c r="AV108" s="17" t="s">
        <v>142</v>
      </c>
      <c r="AW108" s="17"/>
      <c r="AX108" s="17"/>
      <c r="AY108" s="17"/>
      <c r="AZ108" s="17"/>
      <c r="BA108" s="17"/>
      <c r="BB108" s="17"/>
      <c r="BC108" s="17"/>
      <c r="BD108" s="17"/>
      <c r="BE108" s="17"/>
      <c r="BF108" s="7"/>
      <c r="BG108" s="7"/>
      <c r="BH108" s="7"/>
      <c r="BI108" s="7"/>
      <c r="BJ108" s="7"/>
      <c r="BK108" s="7"/>
    </row>
    <row r="109" spans="1:63" s="8" customFormat="1" ht="12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17"/>
      <c r="AQ109" s="55">
        <v>17</v>
      </c>
      <c r="AR109" s="17"/>
      <c r="AS109" s="17" t="s">
        <v>60</v>
      </c>
      <c r="AT109" s="17" t="s">
        <v>77</v>
      </c>
      <c r="AU109" s="17"/>
      <c r="AV109" s="17" t="s">
        <v>143</v>
      </c>
      <c r="AW109" s="17"/>
      <c r="AX109" s="17"/>
      <c r="AY109" s="17"/>
      <c r="AZ109" s="17"/>
      <c r="BA109" s="17"/>
      <c r="BB109" s="17"/>
      <c r="BC109" s="17"/>
      <c r="BD109" s="17"/>
      <c r="BE109" s="17"/>
      <c r="BF109" s="7"/>
      <c r="BG109" s="7"/>
      <c r="BH109" s="7"/>
      <c r="BI109" s="7"/>
      <c r="BJ109" s="7"/>
      <c r="BK109" s="7"/>
    </row>
    <row r="110" spans="1:63" s="8" customFormat="1" ht="12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17"/>
      <c r="AQ110" s="55">
        <v>18</v>
      </c>
      <c r="AR110" s="17"/>
      <c r="AS110" s="17" t="s">
        <v>61</v>
      </c>
      <c r="AT110" s="17" t="s">
        <v>79</v>
      </c>
      <c r="AU110" s="17"/>
      <c r="AV110" s="17" t="s">
        <v>144</v>
      </c>
      <c r="AW110" s="17"/>
      <c r="AX110" s="17"/>
      <c r="AY110" s="17"/>
      <c r="AZ110" s="17"/>
      <c r="BA110" s="17"/>
      <c r="BB110" s="17"/>
      <c r="BC110" s="17"/>
      <c r="BD110" s="17"/>
      <c r="BE110" s="17"/>
      <c r="BF110" s="7"/>
      <c r="BG110" s="7"/>
      <c r="BH110" s="7"/>
      <c r="BI110" s="7"/>
      <c r="BJ110" s="7"/>
      <c r="BK110" s="7"/>
    </row>
    <row r="111" spans="1:63" s="8" customFormat="1" ht="12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17"/>
      <c r="AQ111" s="55">
        <v>19</v>
      </c>
      <c r="AR111" s="17"/>
      <c r="AS111" s="17" t="s">
        <v>62</v>
      </c>
      <c r="AT111" s="17" t="s">
        <v>187</v>
      </c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7"/>
      <c r="BG111" s="7"/>
      <c r="BH111" s="7"/>
      <c r="BI111" s="7"/>
      <c r="BJ111" s="7"/>
      <c r="BK111" s="7"/>
    </row>
    <row r="112" spans="1:63" s="8" customFormat="1" ht="12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17"/>
      <c r="AQ112" s="55">
        <v>20</v>
      </c>
      <c r="AR112" s="17"/>
      <c r="AS112" s="17" t="s">
        <v>63</v>
      </c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7"/>
      <c r="BG112" s="7"/>
      <c r="BH112" s="7"/>
      <c r="BI112" s="7"/>
      <c r="BJ112" s="7"/>
      <c r="BK112" s="7"/>
    </row>
    <row r="113" spans="1:63" s="8" customFormat="1" ht="12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17"/>
      <c r="AQ113" s="17"/>
      <c r="AR113" s="17"/>
      <c r="AS113" s="17" t="s">
        <v>64</v>
      </c>
      <c r="AT113" s="17"/>
      <c r="AU113" s="17"/>
      <c r="AV113" s="17" t="s">
        <v>147</v>
      </c>
      <c r="AW113" s="17"/>
      <c r="AX113" s="17"/>
      <c r="AY113" s="17"/>
      <c r="AZ113" s="17"/>
      <c r="BA113" s="17"/>
      <c r="BB113" s="17"/>
      <c r="BC113" s="17"/>
      <c r="BD113" s="17"/>
      <c r="BE113" s="17"/>
      <c r="BF113" s="7"/>
      <c r="BG113" s="7"/>
      <c r="BH113" s="7"/>
      <c r="BI113" s="7"/>
      <c r="BJ113" s="7"/>
      <c r="BK113" s="7"/>
    </row>
    <row r="114" spans="1:63" s="8" customFormat="1" ht="12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17"/>
      <c r="AQ114" s="17"/>
      <c r="AR114" s="17"/>
      <c r="AS114" s="17" t="s">
        <v>65</v>
      </c>
      <c r="AT114" s="17"/>
      <c r="AU114" s="17"/>
      <c r="AV114" s="17" t="s">
        <v>145</v>
      </c>
      <c r="AW114" s="17"/>
      <c r="AX114" s="17"/>
      <c r="AY114" s="17"/>
      <c r="AZ114" s="17"/>
      <c r="BA114" s="17"/>
      <c r="BB114" s="17"/>
      <c r="BC114" s="17"/>
      <c r="BD114" s="17"/>
      <c r="BE114" s="17"/>
      <c r="BF114" s="7"/>
      <c r="BG114" s="7"/>
      <c r="BH114" s="7"/>
      <c r="BI114" s="7"/>
      <c r="BJ114" s="7"/>
      <c r="BK114" s="7"/>
    </row>
    <row r="115" spans="1:63" s="8" customFormat="1" ht="12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17"/>
      <c r="AQ115" s="17"/>
      <c r="AR115" s="17"/>
      <c r="AS115" s="17" t="s">
        <v>117</v>
      </c>
      <c r="AT115" s="17" t="s">
        <v>181</v>
      </c>
      <c r="AU115" s="17"/>
      <c r="AV115" s="17" t="s">
        <v>146</v>
      </c>
      <c r="AW115" s="17"/>
      <c r="AX115" s="17"/>
      <c r="AY115" s="17"/>
      <c r="AZ115" s="17"/>
      <c r="BA115" s="17"/>
      <c r="BB115" s="17"/>
      <c r="BC115" s="17"/>
      <c r="BD115" s="17"/>
      <c r="BE115" s="17"/>
      <c r="BF115" s="7"/>
      <c r="BG115" s="7"/>
      <c r="BH115" s="7"/>
      <c r="BI115" s="7"/>
      <c r="BJ115" s="7"/>
      <c r="BK115" s="7"/>
    </row>
    <row r="116" spans="1:63" s="8" customFormat="1" ht="12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17"/>
      <c r="AQ116" s="17"/>
      <c r="AR116" s="17"/>
      <c r="AS116" s="17" t="s">
        <v>118</v>
      </c>
      <c r="AT116" s="17" t="s">
        <v>182</v>
      </c>
      <c r="AU116" s="17"/>
      <c r="AV116" s="17" t="s">
        <v>148</v>
      </c>
      <c r="AW116" s="17"/>
      <c r="AX116" s="17"/>
      <c r="AY116" s="17"/>
      <c r="AZ116" s="17"/>
      <c r="BA116" s="17"/>
      <c r="BB116" s="17"/>
      <c r="BC116" s="17"/>
      <c r="BD116" s="17"/>
      <c r="BE116" s="17"/>
      <c r="BF116" s="7"/>
      <c r="BG116" s="7"/>
      <c r="BH116" s="7"/>
      <c r="BI116" s="7"/>
      <c r="BJ116" s="7"/>
      <c r="BK116" s="7"/>
    </row>
    <row r="117" spans="1:63" s="8" customFormat="1" ht="12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17"/>
      <c r="AQ117" s="17"/>
      <c r="AR117" s="17"/>
      <c r="AS117" s="17" t="s">
        <v>119</v>
      </c>
      <c r="AT117" s="17" t="s">
        <v>153</v>
      </c>
      <c r="AU117" s="17"/>
      <c r="AV117" s="17" t="s">
        <v>176</v>
      </c>
      <c r="AW117" s="17"/>
      <c r="AX117" s="17"/>
      <c r="AY117" s="17"/>
      <c r="AZ117" s="17"/>
      <c r="BA117" s="17"/>
      <c r="BB117" s="17"/>
      <c r="BC117" s="17"/>
      <c r="BD117" s="17"/>
      <c r="BE117" s="17"/>
      <c r="BF117" s="7"/>
      <c r="BG117" s="7"/>
      <c r="BH117" s="7"/>
      <c r="BI117" s="7"/>
      <c r="BJ117" s="7"/>
      <c r="BK117" s="7"/>
    </row>
    <row r="118" spans="1:63" s="8" customFormat="1" ht="12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17"/>
      <c r="AQ118" s="17"/>
      <c r="AR118" s="17"/>
      <c r="AS118" s="17" t="s">
        <v>120</v>
      </c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7"/>
      <c r="BG118" s="7"/>
      <c r="BH118" s="7"/>
      <c r="BI118" s="7"/>
      <c r="BJ118" s="7"/>
      <c r="BK118" s="7"/>
    </row>
    <row r="119" spans="1:63" s="8" customFormat="1" ht="12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17"/>
      <c r="AQ119" s="17"/>
      <c r="AR119" s="17"/>
      <c r="AS119" s="17" t="s">
        <v>121</v>
      </c>
      <c r="AT119" s="17"/>
      <c r="AU119" s="17"/>
      <c r="AV119" s="17" t="s">
        <v>162</v>
      </c>
      <c r="AW119" s="17"/>
      <c r="AX119" s="17"/>
      <c r="AY119" s="17"/>
      <c r="AZ119" s="17"/>
      <c r="BA119" s="17"/>
      <c r="BB119" s="17"/>
      <c r="BC119" s="17"/>
      <c r="BD119" s="17"/>
      <c r="BE119" s="17"/>
      <c r="BF119" s="7"/>
      <c r="BG119" s="7"/>
      <c r="BH119" s="7"/>
      <c r="BI119" s="7"/>
      <c r="BJ119" s="7"/>
      <c r="BK119" s="7"/>
    </row>
    <row r="120" spans="1:63" s="8" customFormat="1" ht="12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17"/>
      <c r="AQ120" s="17"/>
      <c r="AR120" s="17"/>
      <c r="AS120" s="17"/>
      <c r="AT120" s="17"/>
      <c r="AU120" s="17"/>
      <c r="AV120" s="17" t="s">
        <v>160</v>
      </c>
      <c r="AW120" s="17"/>
      <c r="AX120" s="17"/>
      <c r="AY120" s="17"/>
      <c r="AZ120" s="17"/>
      <c r="BA120" s="17"/>
      <c r="BB120" s="17"/>
      <c r="BC120" s="17"/>
      <c r="BD120" s="17"/>
      <c r="BE120" s="17"/>
      <c r="BF120" s="7"/>
      <c r="BG120" s="7"/>
      <c r="BH120" s="7"/>
      <c r="BI120" s="7"/>
      <c r="BJ120" s="7"/>
      <c r="BK120" s="7"/>
    </row>
    <row r="121" spans="1:63" s="8" customFormat="1" ht="12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17"/>
      <c r="AQ121" s="17"/>
      <c r="AR121" s="17"/>
      <c r="AS121" s="17"/>
      <c r="AT121" s="17"/>
      <c r="AU121" s="17"/>
      <c r="AV121" s="17" t="s">
        <v>161</v>
      </c>
      <c r="AW121" s="17"/>
      <c r="AX121" s="17"/>
      <c r="AY121" s="17"/>
      <c r="AZ121" s="17"/>
      <c r="BA121" s="17"/>
      <c r="BB121" s="17"/>
      <c r="BC121" s="17"/>
      <c r="BD121" s="17"/>
      <c r="BE121" s="17"/>
      <c r="BF121" s="7"/>
      <c r="BG121" s="7"/>
      <c r="BH121" s="7"/>
      <c r="BI121" s="7"/>
      <c r="BJ121" s="7"/>
      <c r="BK121" s="7"/>
    </row>
    <row r="122" spans="1:63" s="8" customFormat="1" ht="12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17"/>
      <c r="AQ122" s="17"/>
      <c r="AR122" s="17"/>
      <c r="AS122" s="17"/>
      <c r="AT122" s="17"/>
      <c r="AU122" s="17"/>
      <c r="AV122" s="17" t="s">
        <v>163</v>
      </c>
      <c r="AW122" s="17"/>
      <c r="AX122" s="17"/>
      <c r="AY122" s="17"/>
      <c r="AZ122" s="17"/>
      <c r="BA122" s="17"/>
      <c r="BB122" s="17"/>
      <c r="BC122" s="17"/>
      <c r="BD122" s="17"/>
      <c r="BE122" s="17"/>
      <c r="BF122" s="7"/>
      <c r="BG122" s="7"/>
      <c r="BH122" s="7"/>
      <c r="BI122" s="7"/>
      <c r="BJ122" s="7"/>
      <c r="BK122" s="7"/>
    </row>
    <row r="123" spans="1:63" s="8" customFormat="1" ht="12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17"/>
      <c r="AQ123" s="17"/>
      <c r="AR123" s="17"/>
      <c r="AS123" s="17"/>
      <c r="AT123" s="17"/>
      <c r="AU123" s="17"/>
      <c r="AV123" s="17" t="s">
        <v>164</v>
      </c>
      <c r="AW123" s="17"/>
      <c r="AX123" s="17"/>
      <c r="AY123" s="17"/>
      <c r="AZ123" s="17"/>
      <c r="BA123" s="17"/>
      <c r="BB123" s="17"/>
      <c r="BC123" s="17"/>
      <c r="BD123" s="17"/>
      <c r="BE123" s="17"/>
      <c r="BF123" s="7"/>
      <c r="BG123" s="7"/>
      <c r="BH123" s="7"/>
      <c r="BI123" s="7"/>
      <c r="BJ123" s="7"/>
      <c r="BK123" s="7"/>
    </row>
    <row r="124" spans="1:63" s="8" customFormat="1" ht="12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7"/>
      <c r="BG124" s="7"/>
      <c r="BH124" s="7"/>
      <c r="BI124" s="7"/>
      <c r="BJ124" s="7"/>
      <c r="BK124" s="7"/>
    </row>
    <row r="125" spans="1:63" s="8" customFormat="1" ht="12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7"/>
      <c r="BG125" s="7"/>
      <c r="BH125" s="7"/>
      <c r="BI125" s="7"/>
      <c r="BJ125" s="7"/>
      <c r="BK125" s="7"/>
    </row>
    <row r="126" spans="1:63" s="8" customFormat="1" ht="12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7"/>
      <c r="BG126" s="7"/>
      <c r="BH126" s="7"/>
      <c r="BI126" s="7"/>
      <c r="BJ126" s="7"/>
      <c r="BK126" s="7"/>
    </row>
    <row r="127" spans="1:63" s="8" customFormat="1" ht="12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7"/>
      <c r="BG127" s="7"/>
      <c r="BH127" s="7"/>
      <c r="BI127" s="7"/>
      <c r="BJ127" s="7"/>
      <c r="BK127" s="7"/>
    </row>
    <row r="128" spans="1:63" s="8" customFormat="1" ht="12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7"/>
      <c r="BG128" s="7"/>
      <c r="BH128" s="7"/>
      <c r="BI128" s="7"/>
      <c r="BJ128" s="7"/>
      <c r="BK128" s="7"/>
    </row>
    <row r="129" spans="1:63" s="8" customFormat="1" ht="12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7"/>
      <c r="BG129" s="7"/>
      <c r="BH129" s="7"/>
      <c r="BI129" s="7"/>
      <c r="BJ129" s="7"/>
      <c r="BK129" s="7"/>
    </row>
    <row r="130" spans="1:63" s="8" customFormat="1" ht="12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7"/>
      <c r="BG130" s="7"/>
      <c r="BH130" s="7"/>
      <c r="BI130" s="7"/>
      <c r="BJ130" s="7"/>
      <c r="BK130" s="7"/>
    </row>
    <row r="131" spans="1:63" s="8" customFormat="1" ht="12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7"/>
      <c r="BG131" s="7"/>
      <c r="BH131" s="7"/>
      <c r="BI131" s="7"/>
      <c r="BJ131" s="7"/>
      <c r="BK131" s="7"/>
    </row>
    <row r="132" spans="1:63" s="8" customFormat="1" ht="12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7"/>
      <c r="BG132" s="7"/>
      <c r="BH132" s="7"/>
      <c r="BI132" s="7"/>
      <c r="BJ132" s="7"/>
      <c r="BK132" s="7"/>
    </row>
    <row r="133" spans="1:63" s="8" customFormat="1" ht="12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7"/>
      <c r="BG133" s="7"/>
      <c r="BH133" s="7"/>
      <c r="BI133" s="7"/>
      <c r="BJ133" s="7"/>
      <c r="BK133" s="7"/>
    </row>
    <row r="134" spans="1:63" s="8" customFormat="1" ht="12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7"/>
      <c r="BG134" s="7"/>
      <c r="BH134" s="7"/>
      <c r="BI134" s="7"/>
      <c r="BJ134" s="7"/>
      <c r="BK134" s="7"/>
    </row>
    <row r="135" spans="1:63" s="8" customFormat="1" ht="12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7"/>
      <c r="BG135" s="7"/>
      <c r="BH135" s="7"/>
      <c r="BI135" s="7"/>
      <c r="BJ135" s="7"/>
      <c r="BK135" s="7"/>
    </row>
    <row r="136" spans="1:63" s="8" customFormat="1" ht="12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7"/>
      <c r="BG136" s="7"/>
      <c r="BH136" s="7"/>
      <c r="BI136" s="7"/>
      <c r="BJ136" s="7"/>
      <c r="BK136" s="7"/>
    </row>
    <row r="137" spans="1:63" s="8" customFormat="1" ht="12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7"/>
      <c r="BG137" s="7"/>
      <c r="BH137" s="7"/>
      <c r="BI137" s="7"/>
      <c r="BJ137" s="7"/>
      <c r="BK137" s="7"/>
    </row>
    <row r="138" spans="1:63" s="8" customFormat="1" ht="12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7"/>
      <c r="BG138" s="7"/>
      <c r="BH138" s="7"/>
      <c r="BI138" s="7"/>
      <c r="BJ138" s="7"/>
      <c r="BK138" s="7"/>
    </row>
    <row r="139" spans="1:63" s="8" customFormat="1" ht="12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7"/>
      <c r="BG139" s="7"/>
      <c r="BH139" s="7"/>
      <c r="BI139" s="7"/>
      <c r="BJ139" s="7"/>
      <c r="BK139" s="7"/>
    </row>
    <row r="140" spans="1:63" s="8" customFormat="1" ht="12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7"/>
      <c r="BG140" s="7"/>
      <c r="BH140" s="7"/>
      <c r="BI140" s="7"/>
      <c r="BJ140" s="7"/>
      <c r="BK140" s="7"/>
    </row>
    <row r="141" spans="1:63" s="8" customFormat="1" ht="12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7"/>
      <c r="BG141" s="7"/>
      <c r="BH141" s="7"/>
      <c r="BI141" s="7"/>
      <c r="BJ141" s="7"/>
      <c r="BK141" s="7"/>
    </row>
    <row r="142" spans="1:63" s="8" customFormat="1" ht="12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7"/>
      <c r="BG142" s="7"/>
      <c r="BH142" s="7"/>
      <c r="BI142" s="7"/>
      <c r="BJ142" s="7"/>
      <c r="BK142" s="7"/>
    </row>
    <row r="143" spans="1:63" s="8" customFormat="1" ht="12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7"/>
      <c r="BG143" s="7"/>
      <c r="BH143" s="7"/>
      <c r="BI143" s="7"/>
      <c r="BJ143" s="7"/>
      <c r="BK143" s="7"/>
    </row>
    <row r="144" spans="1:63" s="8" customFormat="1" ht="12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7"/>
      <c r="BG144" s="7"/>
      <c r="BH144" s="7"/>
      <c r="BI144" s="7"/>
      <c r="BJ144" s="7"/>
      <c r="BK144" s="7"/>
    </row>
    <row r="145" spans="1:63" s="8" customFormat="1" ht="12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7"/>
      <c r="BG145" s="7"/>
      <c r="BH145" s="7"/>
      <c r="BI145" s="7"/>
      <c r="BJ145" s="7"/>
      <c r="BK145" s="7"/>
    </row>
    <row r="146" spans="1:63" s="8" customFormat="1" ht="12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7"/>
      <c r="BG146" s="7"/>
      <c r="BH146" s="7"/>
      <c r="BI146" s="7"/>
      <c r="BJ146" s="7"/>
      <c r="BK146" s="7"/>
    </row>
    <row r="147" spans="1:63" s="8" customFormat="1" ht="12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7"/>
      <c r="BG147" s="7"/>
      <c r="BH147" s="7"/>
      <c r="BI147" s="7"/>
      <c r="BJ147" s="7"/>
      <c r="BK147" s="7"/>
    </row>
    <row r="148" spans="1:63" s="8" customFormat="1" ht="12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7"/>
      <c r="BG148" s="7"/>
      <c r="BH148" s="7"/>
      <c r="BI148" s="7"/>
      <c r="BJ148" s="7"/>
      <c r="BK148" s="7"/>
    </row>
    <row r="149" spans="1:63" s="8" customFormat="1" ht="12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7"/>
      <c r="BG149" s="7"/>
      <c r="BH149" s="7"/>
      <c r="BI149" s="7"/>
      <c r="BJ149" s="7"/>
      <c r="BK149" s="7"/>
    </row>
    <row r="150" spans="1:63" s="8" customFormat="1" ht="12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7"/>
      <c r="BG150" s="7"/>
      <c r="BH150" s="7"/>
      <c r="BI150" s="7"/>
      <c r="BJ150" s="7"/>
      <c r="BK150" s="7"/>
    </row>
    <row r="151" spans="1:63" s="8" customFormat="1" ht="12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7"/>
      <c r="BG151" s="7"/>
      <c r="BH151" s="7"/>
      <c r="BI151" s="7"/>
      <c r="BJ151" s="7"/>
      <c r="BK151" s="7"/>
    </row>
    <row r="152" spans="1:63" s="8" customFormat="1" ht="12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7"/>
      <c r="BG152" s="7"/>
      <c r="BH152" s="7"/>
      <c r="BI152" s="7"/>
      <c r="BJ152" s="7"/>
      <c r="BK152" s="7"/>
    </row>
    <row r="153" spans="1:63" s="8" customFormat="1" ht="12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7"/>
      <c r="BG153" s="7"/>
      <c r="BH153" s="7"/>
      <c r="BI153" s="7"/>
      <c r="BJ153" s="7"/>
      <c r="BK153" s="7"/>
    </row>
    <row r="154" spans="1:63" s="8" customFormat="1" ht="12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7"/>
      <c r="BG154" s="7"/>
      <c r="BH154" s="7"/>
      <c r="BI154" s="7"/>
      <c r="BJ154" s="7"/>
      <c r="BK154" s="7"/>
    </row>
    <row r="155" spans="1:63" s="8" customFormat="1" ht="12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7"/>
      <c r="BG155" s="7"/>
      <c r="BH155" s="7"/>
      <c r="BI155" s="7"/>
      <c r="BJ155" s="7"/>
      <c r="BK155" s="7"/>
    </row>
    <row r="156" spans="1:63" s="8" customFormat="1" ht="12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7"/>
      <c r="BG156" s="7"/>
      <c r="BH156" s="7"/>
      <c r="BI156" s="7"/>
      <c r="BJ156" s="7"/>
      <c r="BK156" s="7"/>
    </row>
    <row r="157" spans="1:63" s="8" customFormat="1" ht="12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7"/>
      <c r="BG157" s="7"/>
      <c r="BH157" s="7"/>
      <c r="BI157" s="7"/>
      <c r="BJ157" s="7"/>
      <c r="BK157" s="7"/>
    </row>
    <row r="158" spans="1:63" s="8" customFormat="1" ht="12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7"/>
      <c r="BG158" s="7"/>
      <c r="BH158" s="7"/>
      <c r="BI158" s="7"/>
      <c r="BJ158" s="7"/>
      <c r="BK158" s="7"/>
    </row>
    <row r="159" spans="1:63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5"/>
      <c r="BG159" s="5"/>
      <c r="BH159" s="5"/>
      <c r="BI159" s="5"/>
      <c r="BJ159" s="5"/>
      <c r="BK159" s="5"/>
    </row>
    <row r="160" spans="1:63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5"/>
      <c r="BG160" s="5"/>
      <c r="BH160" s="5"/>
      <c r="BI160" s="5"/>
      <c r="BJ160" s="5"/>
      <c r="BK160" s="5"/>
    </row>
    <row r="161" spans="1:63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5"/>
      <c r="BG161" s="5"/>
      <c r="BH161" s="5"/>
      <c r="BI161" s="5"/>
      <c r="BJ161" s="5"/>
      <c r="BK161" s="5"/>
    </row>
    <row r="162" spans="1:63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5"/>
      <c r="BG162" s="5"/>
      <c r="BH162" s="5"/>
      <c r="BI162" s="5"/>
      <c r="BJ162" s="5"/>
      <c r="BK162" s="5"/>
    </row>
    <row r="163" spans="1: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5"/>
      <c r="BG163" s="5"/>
      <c r="BH163" s="5"/>
      <c r="BI163" s="5"/>
      <c r="BJ163" s="5"/>
      <c r="BK163" s="5"/>
    </row>
    <row r="164" spans="1:63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5"/>
      <c r="BG164" s="5"/>
      <c r="BH164" s="5"/>
      <c r="BI164" s="5"/>
      <c r="BJ164" s="5"/>
      <c r="BK164" s="5"/>
    </row>
    <row r="165" spans="1:63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5"/>
      <c r="BG165" s="5"/>
      <c r="BH165" s="5"/>
      <c r="BI165" s="5"/>
      <c r="BJ165" s="5"/>
      <c r="BK165" s="5"/>
    </row>
    <row r="166" spans="1:63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5"/>
      <c r="BG166" s="5"/>
      <c r="BH166" s="5"/>
      <c r="BI166" s="5"/>
      <c r="BJ166" s="5"/>
      <c r="BK166" s="5"/>
    </row>
    <row r="167" spans="1:63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5"/>
      <c r="BG167" s="5"/>
      <c r="BH167" s="5"/>
      <c r="BI167" s="5"/>
      <c r="BJ167" s="5"/>
      <c r="BK167" s="5"/>
    </row>
    <row r="168" spans="1:63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5"/>
      <c r="BG168" s="5"/>
      <c r="BH168" s="5"/>
      <c r="BI168" s="5"/>
      <c r="BJ168" s="5"/>
      <c r="BK168" s="5"/>
    </row>
    <row r="169" spans="1:63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5"/>
      <c r="BG169" s="5"/>
      <c r="BH169" s="5"/>
      <c r="BI169" s="5"/>
      <c r="BJ169" s="5"/>
      <c r="BK169" s="5"/>
    </row>
    <row r="170" spans="1:63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5"/>
      <c r="BG170" s="5"/>
      <c r="BH170" s="5"/>
      <c r="BI170" s="5"/>
      <c r="BJ170" s="5"/>
      <c r="BK170" s="5"/>
    </row>
    <row r="171" spans="1:63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5"/>
      <c r="BG171" s="5"/>
      <c r="BH171" s="5"/>
      <c r="BI171" s="5"/>
      <c r="BJ171" s="5"/>
      <c r="BK171" s="5"/>
    </row>
    <row r="172" spans="1:63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5"/>
      <c r="BG172" s="5"/>
      <c r="BH172" s="5"/>
      <c r="BI172" s="5"/>
      <c r="BJ172" s="5"/>
      <c r="BK172" s="5"/>
    </row>
    <row r="173" spans="1:6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5"/>
      <c r="BG173" s="5"/>
      <c r="BH173" s="5"/>
      <c r="BI173" s="5"/>
      <c r="BJ173" s="5"/>
      <c r="BK173" s="5"/>
    </row>
    <row r="174" spans="1:63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5"/>
      <c r="BG174" s="5"/>
      <c r="BH174" s="5"/>
      <c r="BI174" s="5"/>
      <c r="BJ174" s="5"/>
      <c r="BK174" s="5"/>
    </row>
    <row r="175" spans="1:63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5"/>
      <c r="BG175" s="5"/>
      <c r="BH175" s="5"/>
      <c r="BI175" s="5"/>
      <c r="BJ175" s="5"/>
      <c r="BK175" s="5"/>
    </row>
    <row r="176" spans="1:63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5"/>
      <c r="BG176" s="5"/>
      <c r="BH176" s="5"/>
      <c r="BI176" s="5"/>
      <c r="BJ176" s="5"/>
      <c r="BK176" s="5"/>
    </row>
    <row r="177" spans="1:63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5"/>
      <c r="BG177" s="5"/>
      <c r="BH177" s="5"/>
      <c r="BI177" s="5"/>
      <c r="BJ177" s="5"/>
      <c r="BK177" s="5"/>
    </row>
    <row r="178" spans="1:63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5"/>
      <c r="BG178" s="5"/>
      <c r="BH178" s="5"/>
      <c r="BI178" s="5"/>
      <c r="BJ178" s="5"/>
      <c r="BK178" s="5"/>
    </row>
    <row r="179" spans="1:63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5"/>
      <c r="BG179" s="5"/>
      <c r="BH179" s="5"/>
      <c r="BI179" s="5"/>
      <c r="BJ179" s="5"/>
      <c r="BK179" s="5"/>
    </row>
    <row r="180" spans="1:63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5"/>
      <c r="BG180" s="5"/>
      <c r="BH180" s="5"/>
      <c r="BI180" s="5"/>
      <c r="BJ180" s="5"/>
      <c r="BK180" s="5"/>
    </row>
    <row r="181" spans="1:63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5"/>
      <c r="BG181" s="5"/>
      <c r="BH181" s="5"/>
      <c r="BI181" s="5"/>
      <c r="BJ181" s="5"/>
      <c r="BK181" s="5"/>
    </row>
    <row r="182" spans="1:63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5"/>
      <c r="BG182" s="5"/>
      <c r="BH182" s="5"/>
      <c r="BI182" s="5"/>
      <c r="BJ182" s="5"/>
      <c r="BK182" s="5"/>
    </row>
    <row r="183" spans="1:6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5"/>
      <c r="BG183" s="5"/>
      <c r="BH183" s="5"/>
      <c r="BI183" s="5"/>
      <c r="BJ183" s="5"/>
      <c r="BK183" s="5"/>
    </row>
    <row r="184" spans="1:63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5"/>
      <c r="BG184" s="5"/>
      <c r="BH184" s="5"/>
      <c r="BI184" s="5"/>
      <c r="BJ184" s="5"/>
      <c r="BK184" s="5"/>
    </row>
    <row r="185" spans="1:63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5"/>
      <c r="BG185" s="5"/>
      <c r="BH185" s="5"/>
      <c r="BI185" s="5"/>
      <c r="BJ185" s="5"/>
      <c r="BK185" s="5"/>
    </row>
    <row r="186" spans="1:63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5"/>
      <c r="BG186" s="5"/>
      <c r="BH186" s="5"/>
      <c r="BI186" s="5"/>
      <c r="BJ186" s="5"/>
      <c r="BK186" s="5"/>
    </row>
    <row r="187" spans="1:63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5"/>
      <c r="BG187" s="5"/>
      <c r="BH187" s="5"/>
      <c r="BI187" s="5"/>
      <c r="BJ187" s="5"/>
      <c r="BK187" s="5"/>
    </row>
    <row r="188" spans="1:63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5"/>
      <c r="BG188" s="5"/>
      <c r="BH188" s="5"/>
      <c r="BI188" s="5"/>
      <c r="BJ188" s="5"/>
      <c r="BK188" s="5"/>
    </row>
    <row r="189" spans="1:63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5"/>
      <c r="BG189" s="5"/>
      <c r="BH189" s="5"/>
      <c r="BI189" s="5"/>
      <c r="BJ189" s="5"/>
      <c r="BK189" s="5"/>
    </row>
    <row r="190" spans="1:63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5"/>
      <c r="BG190" s="5"/>
      <c r="BH190" s="5"/>
      <c r="BI190" s="5"/>
      <c r="BJ190" s="5"/>
      <c r="BK190" s="5"/>
    </row>
    <row r="191" spans="1:63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5"/>
      <c r="BG191" s="5"/>
      <c r="BH191" s="5"/>
      <c r="BI191" s="5"/>
      <c r="BJ191" s="5"/>
      <c r="BK191" s="5"/>
    </row>
    <row r="192" spans="1:63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5"/>
      <c r="BG192" s="5"/>
      <c r="BH192" s="5"/>
      <c r="BI192" s="5"/>
      <c r="BJ192" s="5"/>
      <c r="BK192" s="5"/>
    </row>
    <row r="193" spans="1:6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5"/>
      <c r="BG193" s="5"/>
      <c r="BH193" s="5"/>
      <c r="BI193" s="5"/>
      <c r="BJ193" s="5"/>
      <c r="BK193" s="5"/>
    </row>
    <row r="194" spans="1:63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5"/>
      <c r="BG194" s="5"/>
      <c r="BH194" s="5"/>
      <c r="BI194" s="5"/>
      <c r="BJ194" s="5"/>
      <c r="BK194" s="5"/>
    </row>
    <row r="195" spans="1:63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5"/>
      <c r="BG195" s="5"/>
      <c r="BH195" s="5"/>
      <c r="BI195" s="5"/>
      <c r="BJ195" s="5"/>
      <c r="BK195" s="5"/>
    </row>
    <row r="196" spans="1:63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5"/>
      <c r="BG196" s="5"/>
      <c r="BH196" s="5"/>
      <c r="BI196" s="5"/>
      <c r="BJ196" s="5"/>
      <c r="BK196" s="5"/>
    </row>
    <row r="197" spans="1:63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5"/>
      <c r="BG197" s="5"/>
      <c r="BH197" s="5"/>
      <c r="BI197" s="5"/>
      <c r="BJ197" s="5"/>
      <c r="BK197" s="5"/>
    </row>
    <row r="198" spans="1:63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5"/>
      <c r="BG198" s="5"/>
      <c r="BH198" s="5"/>
      <c r="BI198" s="5"/>
      <c r="BJ198" s="5"/>
      <c r="BK198" s="5"/>
    </row>
    <row r="199" spans="1:63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5"/>
      <c r="BG199" s="5"/>
      <c r="BH199" s="5"/>
      <c r="BI199" s="5"/>
      <c r="BJ199" s="5"/>
      <c r="BK199" s="5"/>
    </row>
    <row r="200" spans="1:63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5"/>
      <c r="BG200" s="5"/>
      <c r="BH200" s="5"/>
      <c r="BI200" s="5"/>
      <c r="BJ200" s="5"/>
      <c r="BK200" s="5"/>
    </row>
    <row r="201" spans="1:63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5"/>
      <c r="BG201" s="5"/>
      <c r="BH201" s="5"/>
      <c r="BI201" s="5"/>
      <c r="BJ201" s="5"/>
      <c r="BK201" s="5"/>
    </row>
    <row r="202" spans="1:63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5"/>
      <c r="BG202" s="5"/>
      <c r="BH202" s="5"/>
      <c r="BI202" s="5"/>
      <c r="BJ202" s="5"/>
      <c r="BK202" s="5"/>
    </row>
    <row r="203" spans="1:6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5"/>
      <c r="BG203" s="5"/>
      <c r="BH203" s="5"/>
      <c r="BI203" s="5"/>
      <c r="BJ203" s="5"/>
      <c r="BK203" s="5"/>
    </row>
    <row r="204" spans="1:63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5"/>
      <c r="BG204" s="5"/>
      <c r="BH204" s="5"/>
      <c r="BI204" s="5"/>
      <c r="BJ204" s="5"/>
      <c r="BK204" s="5"/>
    </row>
    <row r="205" spans="1:63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5"/>
      <c r="BG205" s="5"/>
      <c r="BH205" s="5"/>
      <c r="BI205" s="5"/>
      <c r="BJ205" s="5"/>
      <c r="BK205" s="5"/>
    </row>
    <row r="206" spans="1:63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5"/>
      <c r="BG206" s="5"/>
      <c r="BH206" s="5"/>
      <c r="BI206" s="5"/>
      <c r="BJ206" s="5"/>
      <c r="BK206" s="5"/>
    </row>
    <row r="207" spans="1:63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5"/>
      <c r="BG207" s="5"/>
      <c r="BH207" s="5"/>
      <c r="BI207" s="5"/>
      <c r="BJ207" s="5"/>
      <c r="BK207" s="5"/>
    </row>
    <row r="208" spans="1:63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5"/>
      <c r="BG208" s="5"/>
      <c r="BH208" s="5"/>
      <c r="BI208" s="5"/>
      <c r="BJ208" s="5"/>
      <c r="BK208" s="5"/>
    </row>
    <row r="209" spans="1:63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5"/>
      <c r="BG209" s="5"/>
      <c r="BH209" s="5"/>
      <c r="BI209" s="5"/>
      <c r="BJ209" s="5"/>
      <c r="BK209" s="5"/>
    </row>
    <row r="210" spans="1:63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5"/>
      <c r="BG210" s="5"/>
      <c r="BH210" s="5"/>
      <c r="BI210" s="5"/>
      <c r="BJ210" s="5"/>
      <c r="BK210" s="5"/>
    </row>
    <row r="211" spans="1:63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5"/>
      <c r="BG211" s="5"/>
      <c r="BH211" s="5"/>
      <c r="BI211" s="5"/>
      <c r="BJ211" s="5"/>
      <c r="BK211" s="5"/>
    </row>
    <row r="212" spans="1:63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5"/>
      <c r="BG212" s="5"/>
      <c r="BH212" s="5"/>
      <c r="BI212" s="5"/>
      <c r="BJ212" s="5"/>
      <c r="BK212" s="5"/>
    </row>
    <row r="213" spans="1:6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5"/>
      <c r="BG213" s="5"/>
      <c r="BH213" s="5"/>
      <c r="BI213" s="5"/>
      <c r="BJ213" s="5"/>
      <c r="BK213" s="5"/>
    </row>
    <row r="214" spans="1:63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5"/>
      <c r="BG214" s="5"/>
      <c r="BH214" s="5"/>
      <c r="BI214" s="5"/>
      <c r="BJ214" s="5"/>
      <c r="BK214" s="5"/>
    </row>
    <row r="215" spans="1:63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5"/>
      <c r="BG215" s="5"/>
      <c r="BH215" s="5"/>
      <c r="BI215" s="5"/>
      <c r="BJ215" s="5"/>
      <c r="BK215" s="5"/>
    </row>
    <row r="216" spans="1:63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5"/>
      <c r="BG216" s="5"/>
      <c r="BH216" s="5"/>
      <c r="BI216" s="5"/>
      <c r="BJ216" s="5"/>
      <c r="BK216" s="5"/>
    </row>
    <row r="217" spans="1:63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5"/>
      <c r="BG217" s="5"/>
      <c r="BH217" s="5"/>
      <c r="BI217" s="5"/>
      <c r="BJ217" s="5"/>
      <c r="BK217" s="5"/>
    </row>
    <row r="218" spans="1:63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5"/>
      <c r="BG218" s="5"/>
      <c r="BH218" s="5"/>
      <c r="BI218" s="5"/>
      <c r="BJ218" s="5"/>
      <c r="BK218" s="5"/>
    </row>
    <row r="219" spans="1:63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5"/>
      <c r="BG219" s="5"/>
      <c r="BH219" s="5"/>
      <c r="BI219" s="5"/>
      <c r="BJ219" s="5"/>
      <c r="BK219" s="5"/>
    </row>
    <row r="220" spans="1:63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5"/>
      <c r="BG220" s="5"/>
      <c r="BH220" s="5"/>
      <c r="BI220" s="5"/>
      <c r="BJ220" s="5"/>
      <c r="BK220" s="5"/>
    </row>
    <row r="221" spans="1:63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5"/>
      <c r="BG221" s="5"/>
      <c r="BH221" s="5"/>
      <c r="BI221" s="5"/>
      <c r="BJ221" s="5"/>
      <c r="BK221" s="5"/>
    </row>
    <row r="222" spans="1:63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5"/>
      <c r="BG222" s="5"/>
      <c r="BH222" s="5"/>
      <c r="BI222" s="5"/>
      <c r="BJ222" s="5"/>
      <c r="BK222" s="5"/>
    </row>
    <row r="223" spans="1:6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5"/>
      <c r="BG223" s="5"/>
      <c r="BH223" s="5"/>
      <c r="BI223" s="5"/>
      <c r="BJ223" s="5"/>
      <c r="BK223" s="5"/>
    </row>
    <row r="224" spans="1:63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5"/>
      <c r="BG224" s="5"/>
      <c r="BH224" s="5"/>
      <c r="BI224" s="5"/>
      <c r="BJ224" s="5"/>
      <c r="BK224" s="5"/>
    </row>
    <row r="225" spans="1:63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5"/>
      <c r="BG225" s="5"/>
      <c r="BH225" s="5"/>
      <c r="BI225" s="5"/>
      <c r="BJ225" s="5"/>
      <c r="BK225" s="5"/>
    </row>
    <row r="226" spans="1:63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5"/>
      <c r="BG226" s="5"/>
      <c r="BH226" s="5"/>
      <c r="BI226" s="5"/>
      <c r="BJ226" s="5"/>
      <c r="BK226" s="5"/>
    </row>
    <row r="227" spans="1:63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5"/>
      <c r="BG227" s="5"/>
      <c r="BH227" s="5"/>
      <c r="BI227" s="5"/>
      <c r="BJ227" s="5"/>
      <c r="BK227" s="5"/>
    </row>
    <row r="228" spans="1:63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5"/>
      <c r="BG228" s="5"/>
      <c r="BH228" s="5"/>
      <c r="BI228" s="5"/>
      <c r="BJ228" s="5"/>
      <c r="BK228" s="5"/>
    </row>
    <row r="229" spans="1:63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5"/>
      <c r="BG229" s="5"/>
      <c r="BH229" s="5"/>
      <c r="BI229" s="5"/>
      <c r="BJ229" s="5"/>
      <c r="BK229" s="5"/>
    </row>
    <row r="230" spans="1:63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5"/>
      <c r="BG230" s="5"/>
      <c r="BH230" s="5"/>
      <c r="BI230" s="5"/>
      <c r="BJ230" s="5"/>
      <c r="BK230" s="5"/>
    </row>
    <row r="231" spans="1:63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5"/>
      <c r="BG231" s="5"/>
      <c r="BH231" s="5"/>
      <c r="BI231" s="5"/>
      <c r="BJ231" s="5"/>
      <c r="BK231" s="5"/>
    </row>
    <row r="232" spans="1:63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5"/>
      <c r="BG232" s="5"/>
      <c r="BH232" s="5"/>
      <c r="BI232" s="5"/>
      <c r="BJ232" s="5"/>
      <c r="BK232" s="5"/>
    </row>
    <row r="233" spans="1:6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5"/>
      <c r="BG233" s="5"/>
      <c r="BH233" s="5"/>
      <c r="BI233" s="5"/>
      <c r="BJ233" s="5"/>
      <c r="BK233" s="5"/>
    </row>
    <row r="234" spans="1:63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5"/>
      <c r="BG234" s="5"/>
      <c r="BH234" s="5"/>
      <c r="BI234" s="5"/>
      <c r="BJ234" s="5"/>
      <c r="BK234" s="5"/>
    </row>
    <row r="235" spans="1:63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5"/>
      <c r="BG235" s="5"/>
      <c r="BH235" s="5"/>
      <c r="BI235" s="5"/>
      <c r="BJ235" s="5"/>
      <c r="BK235" s="5"/>
    </row>
    <row r="236" spans="1:63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5"/>
      <c r="BG236" s="5"/>
      <c r="BH236" s="5"/>
      <c r="BI236" s="5"/>
      <c r="BJ236" s="5"/>
      <c r="BK236" s="5"/>
    </row>
    <row r="237" spans="1:63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5"/>
      <c r="BG237" s="5"/>
      <c r="BH237" s="5"/>
      <c r="BI237" s="5"/>
      <c r="BJ237" s="5"/>
      <c r="BK237" s="5"/>
    </row>
    <row r="238" spans="1:63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5"/>
      <c r="BG238" s="5"/>
      <c r="BH238" s="5"/>
      <c r="BI238" s="5"/>
      <c r="BJ238" s="5"/>
      <c r="BK238" s="5"/>
    </row>
    <row r="239" spans="1:63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5"/>
      <c r="BG239" s="5"/>
      <c r="BH239" s="5"/>
      <c r="BI239" s="5"/>
      <c r="BJ239" s="5"/>
      <c r="BK239" s="5"/>
    </row>
    <row r="240" spans="1:63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5"/>
      <c r="BG240" s="5"/>
      <c r="BH240" s="5"/>
      <c r="BI240" s="5"/>
      <c r="BJ240" s="5"/>
      <c r="BK240" s="5"/>
    </row>
    <row r="241" spans="1:63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5"/>
      <c r="BG241" s="5"/>
      <c r="BH241" s="5"/>
      <c r="BI241" s="5"/>
      <c r="BJ241" s="5"/>
      <c r="BK241" s="5"/>
    </row>
    <row r="242" spans="1:63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5"/>
      <c r="BG242" s="5"/>
      <c r="BH242" s="5"/>
      <c r="BI242" s="5"/>
      <c r="BJ242" s="5"/>
      <c r="BK242" s="5"/>
    </row>
    <row r="243" spans="1:6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5"/>
      <c r="BG243" s="5"/>
      <c r="BH243" s="5"/>
      <c r="BI243" s="5"/>
      <c r="BJ243" s="5"/>
      <c r="BK243" s="5"/>
    </row>
    <row r="244" spans="1:63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5"/>
      <c r="BG244" s="5"/>
      <c r="BH244" s="5"/>
      <c r="BI244" s="5"/>
      <c r="BJ244" s="5"/>
      <c r="BK244" s="5"/>
    </row>
    <row r="245" spans="1:63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5"/>
      <c r="BG245" s="5"/>
      <c r="BH245" s="5"/>
      <c r="BI245" s="5"/>
      <c r="BJ245" s="5"/>
      <c r="BK245" s="5"/>
    </row>
    <row r="246" spans="1:63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5"/>
      <c r="BG246" s="5"/>
      <c r="BH246" s="5"/>
      <c r="BI246" s="5"/>
      <c r="BJ246" s="5"/>
      <c r="BK246" s="5"/>
    </row>
    <row r="247" spans="1:63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5"/>
      <c r="BG247" s="5"/>
      <c r="BH247" s="5"/>
      <c r="BI247" s="5"/>
      <c r="BJ247" s="5"/>
      <c r="BK247" s="5"/>
    </row>
    <row r="248" spans="1:63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5"/>
      <c r="BG248" s="5"/>
      <c r="BH248" s="5"/>
      <c r="BI248" s="5"/>
      <c r="BJ248" s="5"/>
      <c r="BK248" s="5"/>
    </row>
    <row r="249" spans="1:63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5"/>
      <c r="BG249" s="5"/>
      <c r="BH249" s="5"/>
      <c r="BI249" s="5"/>
      <c r="BJ249" s="5"/>
      <c r="BK249" s="5"/>
    </row>
    <row r="250" spans="1:63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5"/>
      <c r="BG250" s="5"/>
      <c r="BH250" s="5"/>
      <c r="BI250" s="5"/>
      <c r="BJ250" s="5"/>
      <c r="BK250" s="5"/>
    </row>
    <row r="251" spans="1:63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5"/>
      <c r="BG251" s="5"/>
      <c r="BH251" s="5"/>
      <c r="BI251" s="5"/>
      <c r="BJ251" s="5"/>
      <c r="BK251" s="5"/>
    </row>
    <row r="252" spans="1:63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5"/>
      <c r="BG252" s="5"/>
      <c r="BH252" s="5"/>
      <c r="BI252" s="5"/>
      <c r="BJ252" s="5"/>
      <c r="BK252" s="5"/>
    </row>
    <row r="253" spans="1:6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5"/>
      <c r="BG253" s="5"/>
      <c r="BH253" s="5"/>
      <c r="BI253" s="5"/>
      <c r="BJ253" s="5"/>
      <c r="BK253" s="5"/>
    </row>
    <row r="254" spans="1:63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5"/>
      <c r="BG254" s="5"/>
      <c r="BH254" s="5"/>
      <c r="BI254" s="5"/>
      <c r="BJ254" s="5"/>
      <c r="BK254" s="5"/>
    </row>
    <row r="255" spans="1:63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5"/>
      <c r="BG255" s="5"/>
      <c r="BH255" s="5"/>
      <c r="BI255" s="5"/>
      <c r="BJ255" s="5"/>
      <c r="BK255" s="5"/>
    </row>
    <row r="256" spans="1:63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5"/>
      <c r="BG256" s="5"/>
      <c r="BH256" s="5"/>
      <c r="BI256" s="5"/>
      <c r="BJ256" s="5"/>
      <c r="BK256" s="5"/>
    </row>
    <row r="257" spans="1:63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5"/>
      <c r="BG257" s="5"/>
      <c r="BH257" s="5"/>
      <c r="BI257" s="5"/>
      <c r="BJ257" s="5"/>
      <c r="BK257" s="5"/>
    </row>
    <row r="258" spans="1:63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5"/>
      <c r="BG258" s="5"/>
      <c r="BH258" s="5"/>
      <c r="BI258" s="5"/>
      <c r="BJ258" s="5"/>
      <c r="BK258" s="5"/>
    </row>
    <row r="259" spans="1:63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5"/>
      <c r="BG259" s="5"/>
      <c r="BH259" s="5"/>
      <c r="BI259" s="5"/>
      <c r="BJ259" s="5"/>
      <c r="BK259" s="5"/>
    </row>
    <row r="260" spans="1:63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5"/>
      <c r="BG260" s="5"/>
      <c r="BH260" s="5"/>
      <c r="BI260" s="5"/>
      <c r="BJ260" s="5"/>
      <c r="BK260" s="5"/>
    </row>
    <row r="261" spans="1:63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5"/>
      <c r="BG261" s="5"/>
      <c r="BH261" s="5"/>
      <c r="BI261" s="5"/>
      <c r="BJ261" s="5"/>
      <c r="BK261" s="5"/>
    </row>
    <row r="262" spans="1:63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5"/>
      <c r="BG262" s="5"/>
      <c r="BH262" s="5"/>
      <c r="BI262" s="5"/>
      <c r="BJ262" s="5"/>
      <c r="BK262" s="5"/>
    </row>
    <row r="263" spans="1: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5"/>
      <c r="BG263" s="5"/>
      <c r="BH263" s="5"/>
      <c r="BI263" s="5"/>
      <c r="BJ263" s="5"/>
      <c r="BK263" s="5"/>
    </row>
    <row r="264" spans="1:63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5"/>
      <c r="BG264" s="5"/>
      <c r="BH264" s="5"/>
      <c r="BI264" s="5"/>
      <c r="BJ264" s="5"/>
      <c r="BK264" s="5"/>
    </row>
    <row r="265" spans="1:63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5"/>
      <c r="BG265" s="5"/>
      <c r="BH265" s="5"/>
      <c r="BI265" s="5"/>
      <c r="BJ265" s="5"/>
      <c r="BK265" s="5"/>
    </row>
    <row r="266" spans="1:63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5"/>
      <c r="BG266" s="5"/>
      <c r="BH266" s="5"/>
      <c r="BI266" s="5"/>
      <c r="BJ266" s="5"/>
      <c r="BK266" s="5"/>
    </row>
    <row r="267" spans="1:63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5"/>
      <c r="BG267" s="5"/>
      <c r="BH267" s="5"/>
      <c r="BI267" s="5"/>
      <c r="BJ267" s="5"/>
      <c r="BK267" s="5"/>
    </row>
    <row r="268" spans="1:63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5"/>
      <c r="BG268" s="5"/>
      <c r="BH268" s="5"/>
      <c r="BI268" s="5"/>
      <c r="BJ268" s="5"/>
      <c r="BK268" s="5"/>
    </row>
    <row r="269" spans="1:63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5"/>
      <c r="BG269" s="5"/>
      <c r="BH269" s="5"/>
      <c r="BI269" s="5"/>
      <c r="BJ269" s="5"/>
      <c r="BK269" s="5"/>
    </row>
    <row r="270" spans="1:63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5"/>
      <c r="BG270" s="5"/>
      <c r="BH270" s="5"/>
      <c r="BI270" s="5"/>
      <c r="BJ270" s="5"/>
      <c r="BK270" s="5"/>
    </row>
    <row r="271" spans="1:63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5"/>
      <c r="BG271" s="5"/>
      <c r="BH271" s="5"/>
      <c r="BI271" s="5"/>
      <c r="BJ271" s="5"/>
      <c r="BK271" s="5"/>
    </row>
    <row r="272" spans="1:63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5"/>
      <c r="BG272" s="5"/>
      <c r="BH272" s="5"/>
      <c r="BI272" s="5"/>
      <c r="BJ272" s="5"/>
      <c r="BK272" s="5"/>
    </row>
    <row r="273" spans="1:6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5"/>
      <c r="BG273" s="5"/>
      <c r="BH273" s="5"/>
      <c r="BI273" s="5"/>
      <c r="BJ273" s="5"/>
      <c r="BK273" s="5"/>
    </row>
    <row r="274" spans="1:63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5"/>
      <c r="BG274" s="5"/>
      <c r="BH274" s="5"/>
      <c r="BI274" s="5"/>
      <c r="BJ274" s="5"/>
      <c r="BK274" s="5"/>
    </row>
    <row r="275" spans="1:63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5"/>
      <c r="BG275" s="5"/>
      <c r="BH275" s="5"/>
      <c r="BI275" s="5"/>
      <c r="BJ275" s="5"/>
      <c r="BK275" s="5"/>
    </row>
    <row r="276" spans="1:63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5"/>
      <c r="BG276" s="5"/>
      <c r="BH276" s="5"/>
      <c r="BI276" s="5"/>
      <c r="BJ276" s="5"/>
      <c r="BK276" s="5"/>
    </row>
    <row r="277" spans="1:63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5"/>
      <c r="BG277" s="5"/>
      <c r="BH277" s="5"/>
      <c r="BI277" s="5"/>
      <c r="BJ277" s="5"/>
      <c r="BK277" s="5"/>
    </row>
    <row r="278" spans="1:63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5"/>
      <c r="BG278" s="5"/>
      <c r="BH278" s="5"/>
      <c r="BI278" s="5"/>
      <c r="BJ278" s="5"/>
      <c r="BK278" s="5"/>
    </row>
    <row r="279" spans="1:63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5"/>
      <c r="BG279" s="5"/>
      <c r="BH279" s="5"/>
      <c r="BI279" s="5"/>
      <c r="BJ279" s="5"/>
      <c r="BK279" s="5"/>
    </row>
    <row r="280" spans="1:63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5"/>
      <c r="BG280" s="5"/>
      <c r="BH280" s="5"/>
      <c r="BI280" s="5"/>
      <c r="BJ280" s="5"/>
      <c r="BK280" s="5"/>
    </row>
    <row r="281" spans="1:63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5"/>
      <c r="BG281" s="5"/>
      <c r="BH281" s="5"/>
      <c r="BI281" s="5"/>
      <c r="BJ281" s="5"/>
      <c r="BK281" s="5"/>
    </row>
    <row r="282" spans="1:63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5"/>
      <c r="BG282" s="5"/>
      <c r="BH282" s="5"/>
      <c r="BI282" s="5"/>
      <c r="BJ282" s="5"/>
      <c r="BK282" s="5"/>
    </row>
    <row r="283" spans="1:6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5"/>
      <c r="BG283" s="5"/>
      <c r="BH283" s="5"/>
      <c r="BI283" s="5"/>
      <c r="BJ283" s="5"/>
      <c r="BK283" s="5"/>
    </row>
    <row r="284" spans="1:63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5"/>
      <c r="BG284" s="5"/>
      <c r="BH284" s="5"/>
      <c r="BI284" s="5"/>
      <c r="BJ284" s="5"/>
      <c r="BK284" s="5"/>
    </row>
    <row r="285" spans="1:63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5"/>
      <c r="BG285" s="5"/>
      <c r="BH285" s="5"/>
      <c r="BI285" s="5"/>
      <c r="BJ285" s="5"/>
      <c r="BK285" s="5"/>
    </row>
    <row r="286" spans="1:63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5"/>
      <c r="BG286" s="5"/>
      <c r="BH286" s="5"/>
      <c r="BI286" s="5"/>
      <c r="BJ286" s="5"/>
      <c r="BK286" s="5"/>
    </row>
    <row r="287" spans="1:63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5"/>
      <c r="BG287" s="5"/>
      <c r="BH287" s="5"/>
      <c r="BI287" s="5"/>
      <c r="BJ287" s="5"/>
      <c r="BK287" s="5"/>
    </row>
    <row r="288" spans="1:63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5"/>
      <c r="BG288" s="5"/>
      <c r="BH288" s="5"/>
      <c r="BI288" s="5"/>
      <c r="BJ288" s="5"/>
      <c r="BK288" s="5"/>
    </row>
    <row r="289" spans="1:63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5"/>
      <c r="BG289" s="5"/>
      <c r="BH289" s="5"/>
      <c r="BI289" s="5"/>
      <c r="BJ289" s="5"/>
      <c r="BK289" s="5"/>
    </row>
    <row r="290" spans="1:63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5"/>
      <c r="BG290" s="5"/>
      <c r="BH290" s="5"/>
      <c r="BI290" s="5"/>
      <c r="BJ290" s="5"/>
      <c r="BK290" s="5"/>
    </row>
    <row r="291" spans="1:63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5"/>
      <c r="BG291" s="5"/>
      <c r="BH291" s="5"/>
      <c r="BI291" s="5"/>
      <c r="BJ291" s="5"/>
      <c r="BK291" s="5"/>
    </row>
    <row r="292" spans="1:63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5"/>
      <c r="BG292" s="5"/>
      <c r="BH292" s="5"/>
      <c r="BI292" s="5"/>
      <c r="BJ292" s="5"/>
      <c r="BK292" s="5"/>
    </row>
    <row r="293" spans="1:6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5"/>
      <c r="BG293" s="5"/>
      <c r="BH293" s="5"/>
      <c r="BI293" s="5"/>
      <c r="BJ293" s="5"/>
      <c r="BK293" s="5"/>
    </row>
    <row r="294" spans="1:63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5"/>
      <c r="BG294" s="5"/>
      <c r="BH294" s="5"/>
      <c r="BI294" s="5"/>
      <c r="BJ294" s="5"/>
      <c r="BK294" s="5"/>
    </row>
    <row r="295" spans="1:63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5"/>
      <c r="BG295" s="5"/>
      <c r="BH295" s="5"/>
      <c r="BI295" s="5"/>
      <c r="BJ295" s="5"/>
      <c r="BK295" s="5"/>
    </row>
    <row r="296" spans="1:63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5"/>
      <c r="BG296" s="5"/>
      <c r="BH296" s="5"/>
      <c r="BI296" s="5"/>
      <c r="BJ296" s="5"/>
      <c r="BK296" s="5"/>
    </row>
    <row r="297" spans="1:63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5"/>
      <c r="BG297" s="5"/>
      <c r="BH297" s="5"/>
      <c r="BI297" s="5"/>
      <c r="BJ297" s="5"/>
      <c r="BK297" s="5"/>
    </row>
    <row r="298" spans="1:63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5"/>
      <c r="BG298" s="5"/>
      <c r="BH298" s="5"/>
      <c r="BI298" s="5"/>
      <c r="BJ298" s="5"/>
      <c r="BK298" s="5"/>
    </row>
    <row r="299" spans="1:63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5"/>
      <c r="BG299" s="5"/>
      <c r="BH299" s="5"/>
      <c r="BI299" s="5"/>
      <c r="BJ299" s="5"/>
      <c r="BK299" s="5"/>
    </row>
    <row r="300" spans="1:63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5"/>
      <c r="BG300" s="5"/>
      <c r="BH300" s="5"/>
      <c r="BI300" s="5"/>
      <c r="BJ300" s="5"/>
      <c r="BK300" s="5"/>
    </row>
    <row r="301" spans="1:63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5"/>
      <c r="BG301" s="5"/>
      <c r="BH301" s="5"/>
      <c r="BI301" s="5"/>
      <c r="BJ301" s="5"/>
      <c r="BK301" s="5"/>
    </row>
    <row r="302" spans="1:63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5"/>
      <c r="BG302" s="5"/>
      <c r="BH302" s="5"/>
      <c r="BI302" s="5"/>
      <c r="BJ302" s="5"/>
      <c r="BK302" s="5"/>
    </row>
    <row r="303" spans="1:6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5"/>
      <c r="BG303" s="5"/>
      <c r="BH303" s="5"/>
      <c r="BI303" s="5"/>
      <c r="BJ303" s="5"/>
      <c r="BK303" s="5"/>
    </row>
    <row r="304" spans="1:63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5"/>
      <c r="BG304" s="5"/>
      <c r="BH304" s="5"/>
      <c r="BI304" s="5"/>
      <c r="BJ304" s="5"/>
      <c r="BK304" s="5"/>
    </row>
    <row r="305" spans="1:63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5"/>
      <c r="BG305" s="5"/>
      <c r="BH305" s="5"/>
      <c r="BI305" s="5"/>
      <c r="BJ305" s="5"/>
      <c r="BK305" s="5"/>
    </row>
    <row r="306" spans="1:63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5"/>
      <c r="BG306" s="5"/>
      <c r="BH306" s="5"/>
      <c r="BI306" s="5"/>
      <c r="BJ306" s="5"/>
      <c r="BK306" s="5"/>
    </row>
    <row r="307" spans="1:63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5"/>
      <c r="BG307" s="5"/>
      <c r="BH307" s="5"/>
      <c r="BI307" s="5"/>
      <c r="BJ307" s="5"/>
      <c r="BK307" s="5"/>
    </row>
    <row r="308" spans="1:63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5"/>
      <c r="BG308" s="5"/>
      <c r="BH308" s="5"/>
      <c r="BI308" s="5"/>
      <c r="BJ308" s="5"/>
      <c r="BK308" s="5"/>
    </row>
    <row r="309" spans="1:63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5"/>
      <c r="BG309" s="5"/>
      <c r="BH309" s="5"/>
      <c r="BI309" s="5"/>
      <c r="BJ309" s="5"/>
      <c r="BK309" s="5"/>
    </row>
    <row r="310" spans="1:63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5"/>
      <c r="BG310" s="5"/>
      <c r="BH310" s="5"/>
      <c r="BI310" s="5"/>
      <c r="BJ310" s="5"/>
      <c r="BK310" s="5"/>
    </row>
    <row r="311" spans="1:63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5"/>
      <c r="BG311" s="5"/>
      <c r="BH311" s="5"/>
      <c r="BI311" s="5"/>
      <c r="BJ311" s="5"/>
      <c r="BK311" s="5"/>
    </row>
    <row r="312" spans="1:63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5"/>
      <c r="BG312" s="5"/>
      <c r="BH312" s="5"/>
      <c r="BI312" s="5"/>
      <c r="BJ312" s="5"/>
      <c r="BK312" s="5"/>
    </row>
    <row r="313" spans="1:6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5"/>
      <c r="BG313" s="5"/>
      <c r="BH313" s="5"/>
      <c r="BI313" s="5"/>
      <c r="BJ313" s="5"/>
      <c r="BK313" s="5"/>
    </row>
    <row r="314" spans="1:63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5"/>
      <c r="BG314" s="5"/>
      <c r="BH314" s="5"/>
      <c r="BI314" s="5"/>
      <c r="BJ314" s="5"/>
      <c r="BK314" s="5"/>
    </row>
    <row r="315" spans="1:63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5"/>
      <c r="BG315" s="5"/>
      <c r="BH315" s="5"/>
      <c r="BI315" s="5"/>
      <c r="BJ315" s="5"/>
      <c r="BK315" s="5"/>
    </row>
    <row r="316" spans="1:63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5"/>
      <c r="BG316" s="5"/>
      <c r="BH316" s="5"/>
      <c r="BI316" s="5"/>
      <c r="BJ316" s="5"/>
      <c r="BK316" s="5"/>
    </row>
    <row r="317" spans="1:63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5"/>
      <c r="BG317" s="5"/>
      <c r="BH317" s="5"/>
      <c r="BI317" s="5"/>
      <c r="BJ317" s="5"/>
      <c r="BK317" s="5"/>
    </row>
    <row r="318" spans="1:63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5"/>
      <c r="BG318" s="5"/>
      <c r="BH318" s="5"/>
      <c r="BI318" s="5"/>
      <c r="BJ318" s="5"/>
      <c r="BK318" s="5"/>
    </row>
  </sheetData>
  <sheetProtection selectLockedCells="1"/>
  <customSheetViews>
    <customSheetView guid="{7FDAE966-461B-42AD-94F2-6A865FE9F598}" showPageBreaks="1" showGridLines="0" printArea="1" hiddenColumns="1" view="pageBreakPreview">
      <selection activeCell="AC3" sqref="AC3:AI3"/>
      <rowBreaks count="1" manualBreakCount="1">
        <brk id="93" max="39" man="1"/>
      </rowBreaks>
      <pageMargins left="0.59055118110236227" right="0.39370078740157483" top="0.39370078740157483" bottom="0.27559055118110237" header="0.51181102362204722" footer="0.51181102362204722"/>
      <pageSetup paperSize="9" scale="66" fitToHeight="2" orientation="portrait" r:id="rId1"/>
      <headerFooter alignWithMargins="0"/>
    </customSheetView>
    <customSheetView guid="{BBAE6E10-2EEB-47E7-B07F-3E9B992A5793}" showPageBreaks="1" showGridLines="0" fitToPage="1" printArea="1" hiddenColumns="1" view="pageBreakPreview" topLeftCell="A47">
      <selection activeCell="A12" sqref="A12:AE12"/>
      <rowBreaks count="1" manualBreakCount="1">
        <brk id="93" max="39" man="1"/>
      </rowBreaks>
      <pageMargins left="0.59055118110236227" right="0.39370078740157483" top="0.39370078740157483" bottom="0.27559055118110237" header="0.51181102362204722" footer="0.51181102362204722"/>
      <pageSetup paperSize="9" fitToHeight="2" orientation="portrait" r:id="rId2"/>
      <headerFooter alignWithMargins="0"/>
    </customSheetView>
    <customSheetView guid="{E653FEFB-26F0-4CA0-9D06-4A95425500AB}" scale="110" showPageBreaks="1" showGridLines="0" fitToPage="1" printArea="1" hiddenColumns="1" view="pageBreakPreview">
      <selection activeCell="P53" sqref="P53:AB53"/>
      <rowBreaks count="1" manualBreakCount="1">
        <brk id="93" max="39" man="1"/>
      </rowBreaks>
      <pageMargins left="0.59055118110236227" right="0.39370078740157483" top="0.39370078740157483" bottom="0.27559055118110237" header="0.51181102362204722" footer="0.51181102362204722"/>
      <pageSetup paperSize="9" fitToHeight="2" orientation="portrait" r:id="rId3"/>
      <headerFooter alignWithMargins="0"/>
    </customSheetView>
    <customSheetView guid="{26BBA665-28D5-4668-AD7E-DDDEB80F7CA3}" showPageBreaks="1" showGridLines="0" printArea="1" hiddenColumns="1" view="pageBreakPreview">
      <selection activeCell="G5" sqref="G5:S5"/>
      <rowBreaks count="1" manualBreakCount="1">
        <brk id="93" max="39" man="1"/>
      </rowBreaks>
      <pageMargins left="0.59055118110236227" right="0.39370078740157483" top="0.39370078740157483" bottom="0.27559055118110237" header="0.51181102362204722" footer="0.51181102362204722"/>
      <pageSetup paperSize="9" scale="66" fitToHeight="2" orientation="portrait" r:id="rId4"/>
      <headerFooter alignWithMargins="0"/>
    </customSheetView>
  </customSheetViews>
  <mergeCells count="210">
    <mergeCell ref="AA17:AM17"/>
    <mergeCell ref="AF37:AH37"/>
    <mergeCell ref="AK37:AM37"/>
    <mergeCell ref="Z37:AE37"/>
    <mergeCell ref="A89:G89"/>
    <mergeCell ref="H87:I87"/>
    <mergeCell ref="H89:I89"/>
    <mergeCell ref="K87:L87"/>
    <mergeCell ref="C83:N83"/>
    <mergeCell ref="A42:AN42"/>
    <mergeCell ref="A44:AN44"/>
    <mergeCell ref="A46:AN46"/>
    <mergeCell ref="A48:AN48"/>
    <mergeCell ref="A50:AN50"/>
    <mergeCell ref="Y61:AA61"/>
    <mergeCell ref="AB63:AM63"/>
    <mergeCell ref="AB61:AM61"/>
    <mergeCell ref="AB45:AM45"/>
    <mergeCell ref="AB43:AM43"/>
    <mergeCell ref="AB41:AM41"/>
    <mergeCell ref="A41:G41"/>
    <mergeCell ref="A43:G43"/>
    <mergeCell ref="A57:K57"/>
    <mergeCell ref="A56:AN56"/>
    <mergeCell ref="L57:AM57"/>
    <mergeCell ref="A60:AN60"/>
    <mergeCell ref="A90:AN90"/>
    <mergeCell ref="N87:P87"/>
    <mergeCell ref="N89:P89"/>
    <mergeCell ref="K89:L89"/>
    <mergeCell ref="Q87:Y87"/>
    <mergeCell ref="Q89:Y89"/>
    <mergeCell ref="Z87:AD87"/>
    <mergeCell ref="Z89:AD89"/>
    <mergeCell ref="C77:O77"/>
    <mergeCell ref="AC77:AI77"/>
    <mergeCell ref="P77:AB77"/>
    <mergeCell ref="AJ81:AM81"/>
    <mergeCell ref="A78:AN78"/>
    <mergeCell ref="A82:AN82"/>
    <mergeCell ref="AJ77:AM77"/>
    <mergeCell ref="A58:AN58"/>
    <mergeCell ref="AC73:AI73"/>
    <mergeCell ref="A70:AN70"/>
    <mergeCell ref="A74:AN74"/>
    <mergeCell ref="A71:AN71"/>
    <mergeCell ref="AJ73:AM73"/>
    <mergeCell ref="A64:AN64"/>
    <mergeCell ref="L55:AM55"/>
    <mergeCell ref="U37:Y37"/>
    <mergeCell ref="A39:L39"/>
    <mergeCell ref="A55:K55"/>
    <mergeCell ref="AJ1:AN1"/>
    <mergeCell ref="AJ2:AN3"/>
    <mergeCell ref="A67:K67"/>
    <mergeCell ref="A61:K61"/>
    <mergeCell ref="A59:K59"/>
    <mergeCell ref="L59:AM59"/>
    <mergeCell ref="A13:AE13"/>
    <mergeCell ref="N39:S39"/>
    <mergeCell ref="A52:AN52"/>
    <mergeCell ref="A53:AN53"/>
    <mergeCell ref="AB65:AM65"/>
    <mergeCell ref="Y65:AA65"/>
    <mergeCell ref="L65:X65"/>
    <mergeCell ref="L63:X63"/>
    <mergeCell ref="L61:X61"/>
    <mergeCell ref="Y63:AA63"/>
    <mergeCell ref="A63:K63"/>
    <mergeCell ref="A65:K65"/>
    <mergeCell ref="L67:AM67"/>
    <mergeCell ref="A62:AN62"/>
    <mergeCell ref="A68:AN68"/>
    <mergeCell ref="P75:AB75"/>
    <mergeCell ref="A66:AN66"/>
    <mergeCell ref="C75:O75"/>
    <mergeCell ref="A73:O73"/>
    <mergeCell ref="A4:AN4"/>
    <mergeCell ref="AA3:AB3"/>
    <mergeCell ref="AC3:AI3"/>
    <mergeCell ref="AG7:AJ7"/>
    <mergeCell ref="A6:AN6"/>
    <mergeCell ref="X7:AF7"/>
    <mergeCell ref="G7:S7"/>
    <mergeCell ref="T5:W5"/>
    <mergeCell ref="A5:F5"/>
    <mergeCell ref="C3:G3"/>
    <mergeCell ref="N3:Z3"/>
    <mergeCell ref="H3:M3"/>
    <mergeCell ref="G5:S5"/>
    <mergeCell ref="AM5:AN5"/>
    <mergeCell ref="A7:F7"/>
    <mergeCell ref="N35:S35"/>
    <mergeCell ref="A38:AN38"/>
    <mergeCell ref="A37:L37"/>
    <mergeCell ref="N37:S37"/>
    <mergeCell ref="A54:AN54"/>
    <mergeCell ref="U35:Y35"/>
    <mergeCell ref="AA39:AF39"/>
    <mergeCell ref="A45:G45"/>
    <mergeCell ref="H41:T41"/>
    <mergeCell ref="H43:T43"/>
    <mergeCell ref="H45:T45"/>
    <mergeCell ref="U41:AA41"/>
    <mergeCell ref="U43:AA43"/>
    <mergeCell ref="U45:AA45"/>
    <mergeCell ref="U39:Y39"/>
    <mergeCell ref="G1:AI2"/>
    <mergeCell ref="AD35:AF35"/>
    <mergeCell ref="A36:AN36"/>
    <mergeCell ref="AK7:AM7"/>
    <mergeCell ref="T7:W7"/>
    <mergeCell ref="AF13:AM13"/>
    <mergeCell ref="AF9:AM9"/>
    <mergeCell ref="AF11:AM11"/>
    <mergeCell ref="A15:AN15"/>
    <mergeCell ref="A14:AN14"/>
    <mergeCell ref="AF12:AM12"/>
    <mergeCell ref="A12:AE12"/>
    <mergeCell ref="A9:AE9"/>
    <mergeCell ref="A24:AN24"/>
    <mergeCell ref="A11:AE11"/>
    <mergeCell ref="A18:AN18"/>
    <mergeCell ref="A1:F2"/>
    <mergeCell ref="AC5:AH5"/>
    <mergeCell ref="X5:AB5"/>
    <mergeCell ref="A3:B3"/>
    <mergeCell ref="A16:AN16"/>
    <mergeCell ref="A17:G17"/>
    <mergeCell ref="T17:Z17"/>
    <mergeCell ref="H17:S17"/>
    <mergeCell ref="P73:AB73"/>
    <mergeCell ref="P81:AB81"/>
    <mergeCell ref="A76:AN76"/>
    <mergeCell ref="AC79:AI79"/>
    <mergeCell ref="AC81:AI81"/>
    <mergeCell ref="A80:AN80"/>
    <mergeCell ref="P79:AB79"/>
    <mergeCell ref="AJ79:AM79"/>
    <mergeCell ref="C81:O81"/>
    <mergeCell ref="AJ75:AM75"/>
    <mergeCell ref="AC75:AI75"/>
    <mergeCell ref="A85:AN85"/>
    <mergeCell ref="A86:AN86"/>
    <mergeCell ref="AE87:AM87"/>
    <mergeCell ref="AE89:AM89"/>
    <mergeCell ref="A87:G87"/>
    <mergeCell ref="C79:O79"/>
    <mergeCell ref="A84:AN84"/>
    <mergeCell ref="P83:AB83"/>
    <mergeCell ref="AJ83:AM83"/>
    <mergeCell ref="AC83:AI83"/>
    <mergeCell ref="A88:AN88"/>
    <mergeCell ref="A20:AN20"/>
    <mergeCell ref="AA19:AM19"/>
    <mergeCell ref="A23:G23"/>
    <mergeCell ref="A21:G21"/>
    <mergeCell ref="A19:G19"/>
    <mergeCell ref="T19:Z19"/>
    <mergeCell ref="T21:Z21"/>
    <mergeCell ref="T23:Z23"/>
    <mergeCell ref="H19:S19"/>
    <mergeCell ref="H21:S21"/>
    <mergeCell ref="H23:S23"/>
    <mergeCell ref="AA21:AM21"/>
    <mergeCell ref="AA23:AM23"/>
    <mergeCell ref="A22:AN22"/>
    <mergeCell ref="A29:AN29"/>
    <mergeCell ref="A32:AN32"/>
    <mergeCell ref="A25:G25"/>
    <mergeCell ref="H25:S25"/>
    <mergeCell ref="T25:Z25"/>
    <mergeCell ref="AA25:AM25"/>
    <mergeCell ref="A26:AN26"/>
    <mergeCell ref="A27:G27"/>
    <mergeCell ref="H27:S27"/>
    <mergeCell ref="T27:Z27"/>
    <mergeCell ref="AA27:AM27"/>
    <mergeCell ref="A28:AN28"/>
    <mergeCell ref="A30:AN30"/>
    <mergeCell ref="A31:G31"/>
    <mergeCell ref="H31:J31"/>
    <mergeCell ref="K31:W31"/>
    <mergeCell ref="Y31:AA31"/>
    <mergeCell ref="AB31:AC31"/>
    <mergeCell ref="AE31:AG31"/>
    <mergeCell ref="A69:K69"/>
    <mergeCell ref="L69:AM69"/>
    <mergeCell ref="AH31:AI31"/>
    <mergeCell ref="AK31:AM31"/>
    <mergeCell ref="A47:G47"/>
    <mergeCell ref="A49:G49"/>
    <mergeCell ref="A51:G51"/>
    <mergeCell ref="H47:T47"/>
    <mergeCell ref="H49:T49"/>
    <mergeCell ref="H51:T51"/>
    <mergeCell ref="U47:AA47"/>
    <mergeCell ref="U49:AA49"/>
    <mergeCell ref="U51:AA51"/>
    <mergeCell ref="AB47:AM47"/>
    <mergeCell ref="AB49:AM49"/>
    <mergeCell ref="AB51:AM51"/>
    <mergeCell ref="A33:G33"/>
    <mergeCell ref="H33:S33"/>
    <mergeCell ref="T33:Z33"/>
    <mergeCell ref="AA33:AM33"/>
    <mergeCell ref="A34:AN34"/>
    <mergeCell ref="A35:L35"/>
    <mergeCell ref="AG35:AM35"/>
    <mergeCell ref="AA35:AC35"/>
  </mergeCells>
  <phoneticPr fontId="0" type="noConversion"/>
  <conditionalFormatting sqref="Q89 Q87 AE89:AM89 AE87:AM87 P77 AC77 AJ77 P79 AC79 AJ79 P83 AC83 AJ83 C83 P75 AC75 AJ75 P81 AC81 AJ81 H51 H49 H47 L55 L57 L59 L61 L63 L65 AB51:AM51 L67:AM67 AB65:AM65 AB63:AM63 AB61:AM61 H41 H43 H45 AG35 AA19 H23 H21 AA17 A12:AM13 G7 G5 X5 X7 AK7 AF11 A11 C3 AC3 AA23:AM23 AA21:AM21 H19 H17 AK31 AE31 Y31 H31 H33 AA33:AM33 N3:Z3 H25 AA25:AM25 H27 AA27:AM27 AB41:AM41 AB43:AM43 AB45:AM45 AB47:AM47 AB49:AM49 L69:AM69">
    <cfRule type="containsBlanks" dxfId="52" priority="185" stopIfTrue="1">
      <formula>LEN(TRIM(A3))=0</formula>
    </cfRule>
  </conditionalFormatting>
  <conditionalFormatting sqref="AC5:AO5">
    <cfRule type="expression" dxfId="51" priority="177" stopIfTrue="1">
      <formula>$AS$5=0</formula>
    </cfRule>
  </conditionalFormatting>
  <conditionalFormatting sqref="K87 K89 H89 H87 A89 A87">
    <cfRule type="expression" dxfId="50" priority="174" stopIfTrue="1">
      <formula>$AQ$87=0</formula>
    </cfRule>
  </conditionalFormatting>
  <conditionalFormatting sqref="A35:L35">
    <cfRule type="expression" dxfId="49" priority="161">
      <formula>$BD$35+$BE$35+$Z35=0</formula>
    </cfRule>
  </conditionalFormatting>
  <conditionalFormatting sqref="A37:L37">
    <cfRule type="expression" dxfId="48" priority="160">
      <formula>$BD$37+$BE$37+$BF$37=0</formula>
    </cfRule>
  </conditionalFormatting>
  <conditionalFormatting sqref="A31:G31">
    <cfRule type="expression" dxfId="47" priority="104">
      <formula>$AP$31=0</formula>
    </cfRule>
  </conditionalFormatting>
  <conditionalFormatting sqref="K31:W31">
    <cfRule type="expression" dxfId="46" priority="103">
      <formula>$AR$31=0</formula>
    </cfRule>
  </conditionalFormatting>
  <conditionalFormatting sqref="T33:Z33">
    <cfRule type="expression" dxfId="45" priority="102">
      <formula>$AT$33=0</formula>
    </cfRule>
  </conditionalFormatting>
  <conditionalFormatting sqref="A33:G33">
    <cfRule type="expression" dxfId="44" priority="101">
      <formula>$AP$33=0</formula>
    </cfRule>
  </conditionalFormatting>
  <conditionalFormatting sqref="A17:G17">
    <cfRule type="expression" dxfId="43" priority="100">
      <formula>$AP$17=0</formula>
    </cfRule>
  </conditionalFormatting>
  <conditionalFormatting sqref="A3:B3">
    <cfRule type="expression" dxfId="42" priority="89">
      <formula>$AP$3=0</formula>
    </cfRule>
  </conditionalFormatting>
  <conditionalFormatting sqref="A5:F5">
    <cfRule type="expression" dxfId="41" priority="88">
      <formula>$AP$5=0</formula>
    </cfRule>
  </conditionalFormatting>
  <conditionalFormatting sqref="A7:F7">
    <cfRule type="expression" dxfId="40" priority="87">
      <formula>$AP$7=0</formula>
    </cfRule>
  </conditionalFormatting>
  <conditionalFormatting sqref="H3:M3">
    <cfRule type="expression" dxfId="39" priority="85">
      <formula>$AQ$3=0</formula>
    </cfRule>
  </conditionalFormatting>
  <conditionalFormatting sqref="AA3:AB3">
    <cfRule type="expression" dxfId="38" priority="84">
      <formula>$AR$3=0</formula>
    </cfRule>
  </conditionalFormatting>
  <conditionalFormatting sqref="T5:W5">
    <cfRule type="expression" dxfId="37" priority="83">
      <formula>$AQ$5=0</formula>
    </cfRule>
  </conditionalFormatting>
  <conditionalFormatting sqref="T7:W7">
    <cfRule type="expression" dxfId="36" priority="82">
      <formula>$AQ$7=0</formula>
    </cfRule>
  </conditionalFormatting>
  <conditionalFormatting sqref="AG7:AJ7">
    <cfRule type="expression" dxfId="35" priority="81">
      <formula>$AR$7=0</formula>
    </cfRule>
  </conditionalFormatting>
  <conditionalFormatting sqref="A9:AE9">
    <cfRule type="expression" dxfId="34" priority="80">
      <formula>$AP$11=0</formula>
    </cfRule>
  </conditionalFormatting>
  <conditionalFormatting sqref="AF9:AM9">
    <cfRule type="expression" dxfId="33" priority="79">
      <formula>$AQ$11=0</formula>
    </cfRule>
  </conditionalFormatting>
  <conditionalFormatting sqref="AP20 A23:G23">
    <cfRule type="expression" dxfId="32" priority="76">
      <formula>$AP$23=0</formula>
    </cfRule>
  </conditionalFormatting>
  <conditionalFormatting sqref="A19:G19">
    <cfRule type="expression" dxfId="31" priority="71">
      <formula>$AP$21=0</formula>
    </cfRule>
  </conditionalFormatting>
  <conditionalFormatting sqref="A21:G21">
    <cfRule type="expression" dxfId="30" priority="68">
      <formula>$AP$19=0</formula>
    </cfRule>
  </conditionalFormatting>
  <conditionalFormatting sqref="A25:G25">
    <cfRule type="expression" dxfId="29" priority="47">
      <formula>$AP$25=0</formula>
    </cfRule>
  </conditionalFormatting>
  <conditionalFormatting sqref="A27:G27">
    <cfRule type="expression" dxfId="28" priority="45">
      <formula>$AP$27=0</formula>
    </cfRule>
  </conditionalFormatting>
  <conditionalFormatting sqref="T19:Z19">
    <cfRule type="expression" dxfId="27" priority="43">
      <formula>$AT$19=0</formula>
    </cfRule>
  </conditionalFormatting>
  <conditionalFormatting sqref="T17:Z17">
    <cfRule type="expression" dxfId="26" priority="42">
      <formula>$AU$17=0</formula>
    </cfRule>
  </conditionalFormatting>
  <conditionalFormatting sqref="T21:Z21">
    <cfRule type="expression" dxfId="25" priority="41">
      <formula>$AT$21=0</formula>
    </cfRule>
  </conditionalFormatting>
  <conditionalFormatting sqref="T23:Z23">
    <cfRule type="expression" dxfId="24" priority="40">
      <formula>$AT$23=0</formula>
    </cfRule>
  </conditionalFormatting>
  <conditionalFormatting sqref="T25:Z25">
    <cfRule type="expression" dxfId="23" priority="39">
      <formula>$AT$25=0</formula>
    </cfRule>
  </conditionalFormatting>
  <conditionalFormatting sqref="T27:Z27">
    <cfRule type="expression" dxfId="22" priority="38">
      <formula>$AT$27=0</formula>
    </cfRule>
  </conditionalFormatting>
  <conditionalFormatting sqref="Z37:AE37">
    <cfRule type="expression" dxfId="21" priority="24">
      <formula>$AU$37=0</formula>
    </cfRule>
  </conditionalFormatting>
  <conditionalFormatting sqref="A39:L39">
    <cfRule type="expression" dxfId="20" priority="21">
      <formula>$AP$39=0</formula>
    </cfRule>
  </conditionalFormatting>
  <conditionalFormatting sqref="A41:G41">
    <cfRule type="expression" dxfId="19" priority="20">
      <formula>$AP$41=0</formula>
    </cfRule>
  </conditionalFormatting>
  <conditionalFormatting sqref="A43:G43">
    <cfRule type="expression" dxfId="18" priority="19">
      <formula>$AP$43=0</formula>
    </cfRule>
  </conditionalFormatting>
  <conditionalFormatting sqref="A45:G45">
    <cfRule type="expression" dxfId="17" priority="18">
      <formula>$AP$45=0</formula>
    </cfRule>
  </conditionalFormatting>
  <conditionalFormatting sqref="A47:G47">
    <cfRule type="expression" dxfId="16" priority="17">
      <formula>$AP$47=0</formula>
    </cfRule>
  </conditionalFormatting>
  <conditionalFormatting sqref="A49:G49">
    <cfRule type="expression" dxfId="15" priority="16">
      <formula>$AP$49=0</formula>
    </cfRule>
  </conditionalFormatting>
  <conditionalFormatting sqref="U41:AA41">
    <cfRule type="expression" dxfId="14" priority="15">
      <formula>$AQ$41=0</formula>
    </cfRule>
  </conditionalFormatting>
  <conditionalFormatting sqref="U43:AA43">
    <cfRule type="expression" dxfId="13" priority="14">
      <formula>$AQ$43=0</formula>
    </cfRule>
  </conditionalFormatting>
  <conditionalFormatting sqref="U45:AA45">
    <cfRule type="expression" dxfId="12" priority="13">
      <formula>$AQ$45=0</formula>
    </cfRule>
  </conditionalFormatting>
  <conditionalFormatting sqref="U47:AA47">
    <cfRule type="expression" dxfId="11" priority="12">
      <formula>$AQ$47=0</formula>
    </cfRule>
  </conditionalFormatting>
  <conditionalFormatting sqref="Y61:AA61">
    <cfRule type="expression" dxfId="10" priority="11">
      <formula>$AQ$61=0</formula>
    </cfRule>
  </conditionalFormatting>
  <conditionalFormatting sqref="Y63:AA63">
    <cfRule type="expression" dxfId="9" priority="10">
      <formula>$AQ$63=0</formula>
    </cfRule>
  </conditionalFormatting>
  <conditionalFormatting sqref="Y65:AA65">
    <cfRule type="expression" dxfId="8" priority="9">
      <formula>$AQ$65=0</formula>
    </cfRule>
  </conditionalFormatting>
  <conditionalFormatting sqref="A55:K55">
    <cfRule type="expression" dxfId="7" priority="8">
      <formula>$AP$55=0</formula>
    </cfRule>
  </conditionalFormatting>
  <conditionalFormatting sqref="A57:K57">
    <cfRule type="expression" dxfId="6" priority="7">
      <formula>$AP$57=0</formula>
    </cfRule>
  </conditionalFormatting>
  <conditionalFormatting sqref="A59:K59">
    <cfRule type="expression" dxfId="5" priority="6">
      <formula>$AP$59=0</formula>
    </cfRule>
  </conditionalFormatting>
  <conditionalFormatting sqref="A61:K61">
    <cfRule type="expression" dxfId="4" priority="5">
      <formula>$AP$61=0</formula>
    </cfRule>
  </conditionalFormatting>
  <conditionalFormatting sqref="A63:K63">
    <cfRule type="expression" dxfId="3" priority="4">
      <formula>$AP$63=0</formula>
    </cfRule>
  </conditionalFormatting>
  <conditionalFormatting sqref="A65:K65">
    <cfRule type="expression" dxfId="2" priority="3">
      <formula>$AP$65=0</formula>
    </cfRule>
  </conditionalFormatting>
  <conditionalFormatting sqref="A67:K67">
    <cfRule type="expression" dxfId="1" priority="2">
      <formula>$AP$67=0</formula>
    </cfRule>
  </conditionalFormatting>
  <conditionalFormatting sqref="A69:K69">
    <cfRule type="expression" dxfId="0" priority="1">
      <formula>$AP$69=0</formula>
    </cfRule>
  </conditionalFormatting>
  <dataValidations count="17">
    <dataValidation type="list" allowBlank="1" showInputMessage="1" showErrorMessage="1" sqref="Q89">
      <formula1>$AR$89:$AT$89</formula1>
    </dataValidation>
    <dataValidation type="list" allowBlank="1" showInputMessage="1" showErrorMessage="1" sqref="AJ75:AM75 AJ83:AM83 AJ81:AM81 AJ79:AM79 AJ77:AM77">
      <formula1>$AY$75:$BI$75</formula1>
    </dataValidation>
    <dataValidation type="list" allowBlank="1" showInputMessage="1" showErrorMessage="1" sqref="AC75:AI75 AC77:AI77 AC79:AI79 AC81:AI81 AC83:AI83">
      <formula1>$AY$77:$BF$77</formula1>
    </dataValidation>
    <dataValidation type="list" allowBlank="1" showInputMessage="1" showErrorMessage="1" sqref="P75:AB75 P77:AB77 P79:AB79 P81:AB81 P83:AB83">
      <formula1>$AS$91:$AS$119</formula1>
    </dataValidation>
    <dataValidation type="list" allowBlank="1" showInputMessage="1" showErrorMessage="1" sqref="L65:X65">
      <formula1>$AU$92:$AU$98</formula1>
    </dataValidation>
    <dataValidation type="list" allowBlank="1" showInputMessage="1" showErrorMessage="1" sqref="L63:X63">
      <formula1>$AT$91:$AT$102</formula1>
    </dataValidation>
    <dataValidation type="list" allowBlank="1" showInputMessage="1" showErrorMessage="1" sqref="H17:S17">
      <formula1>$AQ$17:$AT$17</formula1>
    </dataValidation>
    <dataValidation type="list" allowBlank="1" showInputMessage="1" showErrorMessage="1" sqref="H31:J31">
      <formula1>$AQ$91:$AQ$112</formula1>
    </dataValidation>
    <dataValidation type="list" allowBlank="1" showInputMessage="1" showErrorMessage="1" sqref="H33:S33">
      <formula1>$AV$92:$AV$97</formula1>
    </dataValidation>
    <dataValidation type="list" allowBlank="1" showInputMessage="1" showErrorMessage="1" sqref="H41:T41">
      <formula1>$AV$100:$AV$104</formula1>
    </dataValidation>
    <dataValidation type="list" allowBlank="1" showInputMessage="1" showErrorMessage="1" sqref="H43:T43">
      <formula1>$AV$107:$AV$110</formula1>
    </dataValidation>
    <dataValidation type="list" allowBlank="1" showInputMessage="1" showErrorMessage="1" sqref="H45:T45">
      <formula1>$AV$112:$AV$117</formula1>
    </dataValidation>
    <dataValidation type="list" allowBlank="1" showInputMessage="1" showErrorMessage="1" sqref="AB43:AM43">
      <formula1>$AX$92:$AX$94</formula1>
    </dataValidation>
    <dataValidation type="list" allowBlank="1" showInputMessage="1" showErrorMessage="1" sqref="AB45:AM45">
      <formula1>$AX$98:$AX$100</formula1>
    </dataValidation>
    <dataValidation type="list" allowBlank="1" showInputMessage="1" showErrorMessage="1" sqref="AB41:AM41">
      <formula1>$AV$118:$AV$123</formula1>
    </dataValidation>
    <dataValidation type="list" allowBlank="1" showInputMessage="1" showErrorMessage="1" sqref="AB47:AM47">
      <formula1>$AT$114:$AT$117</formula1>
    </dataValidation>
    <dataValidation type="list" allowBlank="1" showInputMessage="1" showErrorMessage="1" sqref="L61:X61">
      <formula1>$AT$91:$AT$102</formula1>
    </dataValidation>
  </dataValidations>
  <pageMargins left="0.59055118110236227" right="0.39370078740157483" top="0.39370078740157483" bottom="0.27559055118110237" header="0.51181102362204722" footer="0.51181102362204722"/>
  <pageSetup paperSize="9" scale="98" fitToHeight="2" orientation="portrait" r:id="rId5"/>
  <headerFooter alignWithMargins="0"/>
  <drawing r:id="rId6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FERRAMENTAS</vt:lpstr>
      <vt:lpstr>FERRAMENTAS!Area_de_impressao</vt:lpstr>
    </vt:vector>
  </TitlesOfParts>
  <Company>AEROMATRIZES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Thales Lionço</dc:creator>
  <cp:lastModifiedBy>Roner</cp:lastModifiedBy>
  <cp:lastPrinted>2019-02-06T17:17:01Z</cp:lastPrinted>
  <dcterms:created xsi:type="dcterms:W3CDTF">2003-12-16T15:31:02Z</dcterms:created>
  <dcterms:modified xsi:type="dcterms:W3CDTF">2019-02-06T17:17:27Z</dcterms:modified>
</cp:coreProperties>
</file>